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fs-1.win.pc.tuat.ac.jp\office-1\連合農学研究科事務室\総務係\03 TA・RA\ＲＡ\令和5年度RA\"/>
    </mc:Choice>
  </mc:AlternateContent>
  <xr:revisionPtr revIDLastSave="0" documentId="13_ncr:1_{E88D8F9F-1659-49FA-88C4-AFE3854121BF}" xr6:coauthVersionLast="36" xr6:coauthVersionMax="36" xr10:uidLastSave="{00000000-0000-0000-0000-000000000000}"/>
  <bookViews>
    <workbookView xWindow="0" yWindow="0" windowWidth="17295" windowHeight="10515" xr2:uid="{00000000-000D-0000-FFFF-FFFF00000000}"/>
  </bookViews>
  <sheets>
    <sheet name="出勤表" sheetId="4" r:id="rId1"/>
    <sheet name="入力例・注意事項" sheetId="6" r:id="rId2"/>
    <sheet name="休日表" sheetId="5" r:id="rId3"/>
  </sheets>
  <externalReferences>
    <externalReference r:id="rId4"/>
  </externalReferences>
  <definedNames>
    <definedName name="_xlnm.Print_Area" localSheetId="0">出勤表!$A$2:$AC$46</definedName>
    <definedName name="_xlnm.Print_Area" localSheetId="1">入力例・注意事項!$A$2:$AC$46</definedName>
    <definedName name="祝日" localSheetId="1">[1]休日表!$A$3:$A$34</definedName>
    <definedName name="祝日">休日表!$A$3:$A$36</definedName>
  </definedNames>
  <calcPr calcId="191029"/>
</workbook>
</file>

<file path=xl/calcChain.xml><?xml version="1.0" encoding="utf-8"?>
<calcChain xmlns="http://schemas.openxmlformats.org/spreadsheetml/2006/main">
  <c r="B33" i="5" l="1"/>
  <c r="B9" i="5"/>
  <c r="B8" i="5"/>
  <c r="B7" i="5"/>
  <c r="B6" i="5"/>
  <c r="B5" i="5"/>
  <c r="B4" i="5"/>
  <c r="B3" i="5"/>
  <c r="B22" i="5" l="1"/>
  <c r="V33" i="4" l="1"/>
  <c r="W33" i="4"/>
  <c r="X33" i="4"/>
  <c r="Y33" i="4"/>
  <c r="A9" i="6" l="1"/>
  <c r="B9" i="6" s="1"/>
  <c r="C3" i="6"/>
  <c r="A3" i="6"/>
  <c r="A11" i="6" l="1"/>
  <c r="B11" i="6" l="1"/>
  <c r="A13" i="6"/>
  <c r="A15" i="6" l="1"/>
  <c r="B13" i="6"/>
  <c r="B15" i="6" l="1"/>
  <c r="A17" i="6"/>
  <c r="B17" i="6" l="1"/>
  <c r="A19" i="6"/>
  <c r="A21" i="6" l="1"/>
  <c r="B19" i="6"/>
  <c r="B21" i="6" l="1"/>
  <c r="A23" i="6"/>
  <c r="B23" i="6" l="1"/>
  <c r="A25" i="6"/>
  <c r="A27" i="6" l="1"/>
  <c r="B25" i="6"/>
  <c r="B27" i="6" l="1"/>
  <c r="A29" i="6"/>
  <c r="B29" i="6" l="1"/>
  <c r="A31" i="6"/>
  <c r="A33" i="6" l="1"/>
  <c r="B31" i="6"/>
  <c r="A35" i="6" l="1"/>
  <c r="B33" i="6"/>
  <c r="B35" i="6" l="1"/>
  <c r="A37" i="6"/>
  <c r="A39" i="6" l="1"/>
  <c r="B37" i="6"/>
  <c r="A41" i="6" l="1"/>
  <c r="B39" i="6"/>
  <c r="B41" i="6" l="1"/>
  <c r="A43" i="6"/>
  <c r="A45" i="6" l="1"/>
  <c r="B43" i="6"/>
  <c r="P9" i="6" l="1"/>
  <c r="B45" i="6"/>
  <c r="P11" i="6" l="1"/>
  <c r="Q9" i="6"/>
  <c r="Q11" i="6" l="1"/>
  <c r="P13" i="6"/>
  <c r="Q13" i="6" l="1"/>
  <c r="P15" i="6"/>
  <c r="P17" i="6" l="1"/>
  <c r="Q15" i="6"/>
  <c r="Q17" i="6" l="1"/>
  <c r="P19" i="6"/>
  <c r="Q19" i="6" l="1"/>
  <c r="P21" i="6"/>
  <c r="P23" i="6" l="1"/>
  <c r="Q21" i="6"/>
  <c r="P29" i="6" l="1"/>
  <c r="Q29" i="6" s="1"/>
  <c r="P27" i="6"/>
  <c r="Q27" i="6" s="1"/>
  <c r="Q23" i="6"/>
  <c r="P31" i="6"/>
  <c r="Q31" i="6" s="1"/>
  <c r="P25" i="6"/>
  <c r="Q25" i="6" s="1"/>
  <c r="B10" i="5" l="1"/>
  <c r="Z33" i="4"/>
  <c r="B35" i="5"/>
  <c r="B34" i="5"/>
  <c r="B32" i="5"/>
  <c r="B31" i="5"/>
  <c r="B30" i="5"/>
  <c r="B29" i="5"/>
  <c r="B28" i="5"/>
  <c r="B27" i="5"/>
  <c r="B26" i="5"/>
  <c r="B25" i="5"/>
  <c r="B24" i="5"/>
  <c r="B23" i="5"/>
  <c r="B21" i="5"/>
  <c r="B20" i="5"/>
  <c r="B19" i="5"/>
  <c r="B18" i="5"/>
  <c r="B17" i="5"/>
  <c r="B16" i="5"/>
  <c r="B15" i="5"/>
  <c r="B14" i="5"/>
  <c r="B13" i="5"/>
  <c r="B12" i="5"/>
  <c r="B11" i="5"/>
  <c r="A9" i="4"/>
  <c r="A49" i="4" s="1"/>
  <c r="C3" i="4"/>
  <c r="A3" i="4"/>
  <c r="B9" i="4" l="1"/>
  <c r="A11" i="4"/>
  <c r="B11" i="4" l="1"/>
  <c r="A13" i="4"/>
  <c r="B13" i="4" l="1"/>
  <c r="A15" i="4"/>
  <c r="B15" i="4" l="1"/>
  <c r="A17" i="4"/>
  <c r="B17" i="4" l="1"/>
  <c r="A19" i="4"/>
  <c r="B19" i="4" l="1"/>
  <c r="A21" i="4"/>
  <c r="A23" i="4" l="1"/>
  <c r="B21" i="4"/>
  <c r="B23" i="4" l="1"/>
  <c r="A25" i="4"/>
  <c r="A27" i="4" l="1"/>
  <c r="B25" i="4"/>
  <c r="A29" i="4" l="1"/>
  <c r="B27" i="4"/>
  <c r="B29" i="4" l="1"/>
  <c r="A31" i="4"/>
  <c r="A33" i="4" l="1"/>
  <c r="B31" i="4"/>
  <c r="B33" i="4" l="1"/>
  <c r="A35" i="4"/>
  <c r="A37" i="4" l="1"/>
  <c r="B35" i="4"/>
  <c r="A39" i="4" l="1"/>
  <c r="B37" i="4"/>
  <c r="A41" i="4" l="1"/>
  <c r="B39" i="4"/>
  <c r="A43" i="4" l="1"/>
  <c r="B41" i="4"/>
  <c r="B43" i="4" l="1"/>
  <c r="A45" i="4"/>
  <c r="P9" i="4" l="1"/>
  <c r="B45" i="4"/>
  <c r="P11" i="4" l="1"/>
  <c r="Q9" i="4"/>
  <c r="P13" i="4" l="1"/>
  <c r="Q11" i="4"/>
  <c r="P15" i="4" l="1"/>
  <c r="Q13" i="4"/>
  <c r="P17" i="4" l="1"/>
  <c r="Q15" i="4"/>
  <c r="Q17" i="4" l="1"/>
  <c r="P19" i="4"/>
  <c r="Q19" i="4" l="1"/>
  <c r="P21" i="4"/>
  <c r="P23" i="4" l="1"/>
  <c r="Q21" i="4"/>
  <c r="Q23" i="4" l="1"/>
  <c r="P27" i="4"/>
  <c r="Q27" i="4" s="1"/>
  <c r="P29" i="4"/>
  <c r="Q29" i="4" s="1"/>
  <c r="P25" i="4"/>
  <c r="Q25" i="4" s="1"/>
  <c r="P31" i="4"/>
  <c r="Q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農学部総務係</author>
  </authors>
  <commentList>
    <comment ref="B1" authorId="0" shapeId="0" xr:uid="{00000000-0006-0000-0000-000001000000}">
      <text>
        <r>
          <rPr>
            <sz val="8"/>
            <color indexed="81"/>
            <rFont val="ＭＳ Ｐゴシック"/>
            <family val="3"/>
            <charset val="128"/>
          </rPr>
          <t>A1セルに西暦年、B1セルに月を入れると該当月の曜日が入力されます。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農学部総務係</author>
  </authors>
  <commentList>
    <comment ref="B1" authorId="0" shapeId="0" xr:uid="{00000000-0006-0000-0100-000001000000}">
      <text>
        <r>
          <rPr>
            <sz val="10"/>
            <color indexed="81"/>
            <rFont val="ＭＳ Ｐゴシック"/>
            <family val="3"/>
            <charset val="128"/>
          </rPr>
          <t>A1セルに西暦年、B1セルに月を入れると該当月の曜日が入力されます。</t>
        </r>
      </text>
    </comment>
  </commentList>
</comments>
</file>

<file path=xl/sharedStrings.xml><?xml version="1.0" encoding="utf-8"?>
<sst xmlns="http://schemas.openxmlformats.org/spreadsheetml/2006/main" count="461" uniqueCount="73">
  <si>
    <t>　</t>
    <phoneticPr fontId="1"/>
  </si>
  <si>
    <t>本人印</t>
    <rPh sb="0" eb="2">
      <t>ホンニン</t>
    </rPh>
    <rPh sb="2" eb="3">
      <t>イン</t>
    </rPh>
    <phoneticPr fontId="1"/>
  </si>
  <si>
    <t>日</t>
    <rPh sb="0" eb="1">
      <t>ヒ</t>
    </rPh>
    <phoneticPr fontId="1"/>
  </si>
  <si>
    <t>曜日</t>
    <rPh sb="0" eb="2">
      <t>ヨウビ</t>
    </rPh>
    <phoneticPr fontId="1"/>
  </si>
  <si>
    <t>時：分</t>
    <rPh sb="0" eb="1">
      <t>ジ</t>
    </rPh>
    <rPh sb="2" eb="3">
      <t>フン</t>
    </rPh>
    <phoneticPr fontId="1"/>
  </si>
  <si>
    <t>勤務時間数</t>
    <rPh sb="0" eb="2">
      <t>キンム</t>
    </rPh>
    <rPh sb="2" eb="5">
      <t>ジカンスウ</t>
    </rPh>
    <phoneticPr fontId="1"/>
  </si>
  <si>
    <t>年</t>
    <rPh sb="0" eb="1">
      <t>ネン</t>
    </rPh>
    <phoneticPr fontId="1"/>
  </si>
  <si>
    <t>専攻　　　　学科　　　　　</t>
    <rPh sb="0" eb="2">
      <t>センコウ</t>
    </rPh>
    <rPh sb="6" eb="8">
      <t>ガッカ</t>
    </rPh>
    <phoneticPr fontId="1"/>
  </si>
  <si>
    <t>上記のとおり、勤務時間を報告します。</t>
    <rPh sb="0" eb="2">
      <t>ジョウキ</t>
    </rPh>
    <rPh sb="7" eb="9">
      <t>キンム</t>
    </rPh>
    <rPh sb="9" eb="11">
      <t>ジカン</t>
    </rPh>
    <rPh sb="12" eb="14">
      <t>ホウコク</t>
    </rPh>
    <phoneticPr fontId="1"/>
  </si>
  <si>
    <t>～</t>
    <phoneticPr fontId="1"/>
  </si>
  <si>
    <t>印</t>
    <rPh sb="0" eb="1">
      <t>イン</t>
    </rPh>
    <phoneticPr fontId="1"/>
  </si>
  <si>
    <t>合計時間数</t>
    <rPh sb="0" eb="2">
      <t>ゴウケイ</t>
    </rPh>
    <rPh sb="2" eb="5">
      <t>ジカンスウ</t>
    </rPh>
    <phoneticPr fontId="1"/>
  </si>
  <si>
    <t>住所</t>
    <rPh sb="0" eb="2">
      <t>ジュウショ</t>
    </rPh>
    <phoneticPr fontId="1"/>
  </si>
  <si>
    <t>勤務内容</t>
    <rPh sb="0" eb="2">
      <t>キンム</t>
    </rPh>
    <rPh sb="2" eb="4">
      <t>ナイヨウ</t>
    </rPh>
    <phoneticPr fontId="1"/>
  </si>
  <si>
    <t>延時間</t>
    <rPh sb="0" eb="1">
      <t>ノ</t>
    </rPh>
    <rPh sb="1" eb="3">
      <t>ジカン</t>
    </rPh>
    <phoneticPr fontId="1"/>
  </si>
  <si>
    <t>時間単価</t>
    <rPh sb="0" eb="2">
      <t>ジカン</t>
    </rPh>
    <rPh sb="2" eb="4">
      <t>タンカ</t>
    </rPh>
    <phoneticPr fontId="1"/>
  </si>
  <si>
    <t>金額</t>
    <rPh sb="0" eb="2">
      <t>キンガク</t>
    </rPh>
    <phoneticPr fontId="1"/>
  </si>
  <si>
    <t>所得税</t>
    <rPh sb="0" eb="3">
      <t>ショトクゼイ</t>
    </rPh>
    <phoneticPr fontId="1"/>
  </si>
  <si>
    <t>差引金額</t>
    <rPh sb="0" eb="2">
      <t>サシヒキ</t>
    </rPh>
    <rPh sb="2" eb="4">
      <t>キンガク</t>
    </rPh>
    <phoneticPr fontId="1"/>
  </si>
  <si>
    <t>事務使用欄</t>
    <rPh sb="0" eb="2">
      <t>ジム</t>
    </rPh>
    <rPh sb="2" eb="4">
      <t>シヨウ</t>
    </rPh>
    <rPh sb="4" eb="5">
      <t>ラン</t>
    </rPh>
    <phoneticPr fontId="1"/>
  </si>
  <si>
    <t>氏名</t>
    <rPh sb="0" eb="2">
      <t>フリガナ</t>
    </rPh>
    <phoneticPr fontId="1"/>
  </si>
  <si>
    <t>（生年月日）</t>
    <rPh sb="1" eb="3">
      <t>セイネン</t>
    </rPh>
    <rPh sb="3" eb="5">
      <t>ガッピ</t>
    </rPh>
    <phoneticPr fontId="1"/>
  </si>
  <si>
    <t>ＲＡ</t>
    <phoneticPr fontId="1"/>
  </si>
  <si>
    <t>ＴＡ</t>
    <phoneticPr fontId="1"/>
  </si>
  <si>
    <t>指導教員</t>
    <rPh sb="0" eb="2">
      <t>シドウ</t>
    </rPh>
    <rPh sb="2" eb="4">
      <t>キョウイン</t>
    </rPh>
    <phoneticPr fontId="1"/>
  </si>
  <si>
    <t>経費負担教員・プロジェクト受入教員</t>
    <rPh sb="0" eb="2">
      <t>ケイヒ</t>
    </rPh>
    <rPh sb="2" eb="4">
      <t>フタン</t>
    </rPh>
    <rPh sb="4" eb="6">
      <t>キョウイン</t>
    </rPh>
    <rPh sb="13" eb="15">
      <t>ウケイレ</t>
    </rPh>
    <rPh sb="15" eb="17">
      <t>キョウイン</t>
    </rPh>
    <phoneticPr fontId="1"/>
  </si>
  <si>
    <t>外部資金ＲＡ</t>
    <rPh sb="0" eb="2">
      <t>ガイブ</t>
    </rPh>
    <rPh sb="2" eb="4">
      <t>シキン</t>
    </rPh>
    <phoneticPr fontId="1"/>
  </si>
  <si>
    <t>一ヶ月未満</t>
    <rPh sb="0" eb="3">
      <t>イッカゲツ</t>
    </rPh>
    <rPh sb="3" eb="5">
      <t>ミマン</t>
    </rPh>
    <phoneticPr fontId="1"/>
  </si>
  <si>
    <t>（　Ｓ　・　H　　　　年　　　　月　　　　日　）</t>
    <phoneticPr fontId="1"/>
  </si>
  <si>
    <t>（</t>
    <phoneticPr fontId="1"/>
  </si>
  <si>
    <t>）</t>
    <phoneticPr fontId="1"/>
  </si>
  <si>
    <t>外部資金ＴＡ</t>
    <rPh sb="0" eb="2">
      <t>ガイブ</t>
    </rPh>
    <rPh sb="2" eb="4">
      <t>シキン</t>
    </rPh>
    <phoneticPr fontId="1"/>
  </si>
  <si>
    <t>経費名（外部資金ＴＡ・ＲＡ，一ヶ月未満）</t>
    <rPh sb="0" eb="2">
      <t>ケイヒ</t>
    </rPh>
    <rPh sb="2" eb="3">
      <t>メイ</t>
    </rPh>
    <rPh sb="4" eb="6">
      <t>ガイブ</t>
    </rPh>
    <rPh sb="6" eb="8">
      <t>シキン</t>
    </rPh>
    <rPh sb="14" eb="17">
      <t>イッカゲツ</t>
    </rPh>
    <rPh sb="17" eb="19">
      <t>ミマン</t>
    </rPh>
    <phoneticPr fontId="1"/>
  </si>
  <si>
    <t>：</t>
    <phoneticPr fontId="1"/>
  </si>
  <si>
    <t>出張日確認　本人ﾁｪｯｸ欄</t>
    <rPh sb="0" eb="2">
      <t>シュッチョウ</t>
    </rPh>
    <rPh sb="2" eb="3">
      <t>ビ</t>
    </rPh>
    <rPh sb="3" eb="5">
      <t>カクニン</t>
    </rPh>
    <rPh sb="6" eb="8">
      <t>ホンニン</t>
    </rPh>
    <rPh sb="12" eb="13">
      <t>ラン</t>
    </rPh>
    <phoneticPr fontId="1"/>
  </si>
  <si>
    <t>予算番号</t>
    <rPh sb="0" eb="2">
      <t>ヨサン</t>
    </rPh>
    <rPh sb="2" eb="4">
      <t>バンゴウ</t>
    </rPh>
    <phoneticPr fontId="1"/>
  </si>
  <si>
    <t>ＳＲＡ</t>
    <phoneticPr fontId="1"/>
  </si>
  <si>
    <t>授業科目名/
作業内容(具体的かつ簡潔に記載）</t>
    <rPh sb="0" eb="2">
      <t>ジュギョウ</t>
    </rPh>
    <rPh sb="2" eb="4">
      <t>カモク</t>
    </rPh>
    <rPh sb="4" eb="5">
      <t>メイ</t>
    </rPh>
    <rPh sb="7" eb="9">
      <t>サギョウ</t>
    </rPh>
    <rPh sb="9" eb="11">
      <t>ナイヨウ</t>
    </rPh>
    <rPh sb="12" eb="15">
      <t>グタイテキ</t>
    </rPh>
    <rPh sb="17" eb="19">
      <t>カンケツ</t>
    </rPh>
    <rPh sb="20" eb="22">
      <t>キサイ</t>
    </rPh>
    <phoneticPr fontId="1"/>
  </si>
  <si>
    <t>　※同月他部局等での勤務　（部局名：　　　　　　　　　　　　　　内容：　　　　　　　　　　　　　　　　　　　　　　　）</t>
    <phoneticPr fontId="1"/>
  </si>
  <si>
    <t>成人の日</t>
  </si>
  <si>
    <t>春分の日</t>
  </si>
  <si>
    <t>憲法記念日</t>
  </si>
  <si>
    <t>みどりの日</t>
  </si>
  <si>
    <t>こどもの日</t>
  </si>
  <si>
    <t>海の日</t>
  </si>
  <si>
    <t>敬老の日</t>
  </si>
  <si>
    <t>秋分の日</t>
  </si>
  <si>
    <t>文化の日</t>
  </si>
  <si>
    <t>勤労感謝の日</t>
  </si>
  <si>
    <t>夏期一斉休業</t>
    <rPh sb="0" eb="2">
      <t>カキ</t>
    </rPh>
    <rPh sb="2" eb="4">
      <t>イッセイ</t>
    </rPh>
    <rPh sb="4" eb="6">
      <t>キュウギョウ</t>
    </rPh>
    <phoneticPr fontId="1"/>
  </si>
  <si>
    <t>山の日</t>
    <rPh sb="0" eb="1">
      <t>ヤマ</t>
    </rPh>
    <rPh sb="2" eb="3">
      <t>ヒ</t>
    </rPh>
    <phoneticPr fontId="1"/>
  </si>
  <si>
    <t>元旦</t>
    <rPh sb="0" eb="2">
      <t>ガンタン</t>
    </rPh>
    <phoneticPr fontId="1"/>
  </si>
  <si>
    <t>年末年始</t>
    <rPh sb="0" eb="2">
      <t>ネンマツ</t>
    </rPh>
    <rPh sb="2" eb="4">
      <t>ネンシ</t>
    </rPh>
    <phoneticPr fontId="1"/>
  </si>
  <si>
    <t>建国記念の日</t>
    <phoneticPr fontId="1"/>
  </si>
  <si>
    <t>創立記念日</t>
    <rPh sb="0" eb="2">
      <t>ソウリツ</t>
    </rPh>
    <rPh sb="2" eb="5">
      <t>キネンビ</t>
    </rPh>
    <phoneticPr fontId="1"/>
  </si>
  <si>
    <t>令和　　　年　　　月　　　日</t>
    <rPh sb="0" eb="2">
      <t>レイワ</t>
    </rPh>
    <rPh sb="5" eb="6">
      <t>ネン</t>
    </rPh>
    <rPh sb="9" eb="10">
      <t>ツキ</t>
    </rPh>
    <rPh sb="13" eb="14">
      <t>ニチ</t>
    </rPh>
    <phoneticPr fontId="1"/>
  </si>
  <si>
    <t>天皇誕生日</t>
    <rPh sb="0" eb="2">
      <t>テンノウ</t>
    </rPh>
    <rPh sb="2" eb="5">
      <t>タンジョウビ</t>
    </rPh>
    <phoneticPr fontId="1"/>
  </si>
  <si>
    <t>昭和の日</t>
    <rPh sb="0" eb="2">
      <t>ショウワ</t>
    </rPh>
    <rPh sb="3" eb="4">
      <t>ヒ</t>
    </rPh>
    <phoneticPr fontId="1"/>
  </si>
  <si>
    <t>連合農学研究科
農業環境工学専攻</t>
    <rPh sb="0" eb="7">
      <t>レンゴウノウガクケンキュウカ</t>
    </rPh>
    <rPh sb="8" eb="10">
      <t>ノウギョウ</t>
    </rPh>
    <rPh sb="10" eb="12">
      <t>カンキョウ</t>
    </rPh>
    <rPh sb="12" eb="14">
      <t>コウガク</t>
    </rPh>
    <rPh sb="14" eb="16">
      <t>センコウ</t>
    </rPh>
    <phoneticPr fontId="1"/>
  </si>
  <si>
    <t>連大　太郎</t>
    <rPh sb="0" eb="2">
      <t>レンダイ</t>
    </rPh>
    <rPh sb="3" eb="5">
      <t>タロウ</t>
    </rPh>
    <phoneticPr fontId="1"/>
  </si>
  <si>
    <t>東京都府中市幸町3-5-8</t>
    <rPh sb="0" eb="3">
      <t>トウキョウト</t>
    </rPh>
    <rPh sb="3" eb="6">
      <t>フチュウシ</t>
    </rPh>
    <rPh sb="6" eb="8">
      <t>サイワイチョウ</t>
    </rPh>
    <phoneticPr fontId="1"/>
  </si>
  <si>
    <t>リサーチ・アシスタント</t>
    <phoneticPr fontId="1"/>
  </si>
  <si>
    <t>（　Ｓ　・　H　　　１年　　　１月　　　１日　）</t>
    <phoneticPr fontId="1"/>
  </si>
  <si>
    <t>９：００</t>
    <phoneticPr fontId="1"/>
  </si>
  <si>
    <t>１２：００</t>
    <phoneticPr fontId="1"/>
  </si>
  <si>
    <t>実験</t>
    <rPh sb="0" eb="2">
      <t>ジッケン</t>
    </rPh>
    <phoneticPr fontId="1"/>
  </si>
  <si>
    <t>１３：００</t>
    <phoneticPr fontId="1"/>
  </si>
  <si>
    <t>１６：００</t>
    <phoneticPr fontId="1"/>
  </si>
  <si>
    <t>データ解析</t>
    <rPh sb="3" eb="5">
      <t>カイセキ</t>
    </rPh>
    <phoneticPr fontId="1"/>
  </si>
  <si>
    <t>資料作成</t>
    <rPh sb="0" eb="4">
      <t>シリョウサクセイ</t>
    </rPh>
    <phoneticPr fontId="1"/>
  </si>
  <si>
    <t>令和　　３年　　６月　２５日</t>
    <rPh sb="0" eb="2">
      <t>レイワ</t>
    </rPh>
    <rPh sb="5" eb="6">
      <t>ネン</t>
    </rPh>
    <rPh sb="9" eb="10">
      <t>ツキ</t>
    </rPh>
    <rPh sb="13" eb="14">
      <t>ニチ</t>
    </rPh>
    <phoneticPr fontId="1"/>
  </si>
  <si>
    <t>スポーツの日</t>
    <rPh sb="5" eb="6">
      <t>ヒ</t>
    </rPh>
    <phoneticPr fontId="1"/>
  </si>
  <si>
    <t>振替休日</t>
    <rPh sb="0" eb="4">
      <t>フリカエキュウジツ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</si>
</sst>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
    <numFmt numFmtId="177" formatCode="[$-411]m&quot;月勤務分&quot;;@"/>
    <numFmt numFmtId="178" formatCode="d"/>
    <numFmt numFmtId="179" formatCode="aaa"/>
    <numFmt numFmtId="180" formatCode="[$-F400]h:mm:ss\ AM/PM"/>
    <numFmt numFmtId="181" formatCode="[h]"/>
    <numFmt numFmtId="182" formatCode="0_);[Red]\(0\)"/>
  </numFmts>
  <fonts count="15"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5"/>
      <name val="ＭＳ Ｐゴシック"/>
      <family val="3"/>
      <charset val="128"/>
    </font>
    <font>
      <sz val="8"/>
      <color indexed="81"/>
      <name val="ＭＳ Ｐゴシック"/>
      <family val="3"/>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10"/>
      <color indexed="81"/>
      <name val="ＭＳ Ｐゴシック"/>
      <family val="3"/>
      <charset val="128"/>
    </font>
  </fonts>
  <fills count="2">
    <fill>
      <patternFill patternType="none"/>
    </fill>
    <fill>
      <patternFill patternType="gray125"/>
    </fill>
  </fills>
  <borders count="50">
    <border>
      <left/>
      <right/>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5" fillId="0" borderId="0" xfId="0" applyFont="1" applyFill="1">
      <alignment vertical="center"/>
    </xf>
    <xf numFmtId="0" fontId="0" fillId="0" borderId="7" xfId="0" applyFill="1" applyBorder="1">
      <alignment vertical="center"/>
    </xf>
    <xf numFmtId="0" fontId="0" fillId="0" borderId="8" xfId="0" applyFill="1" applyBorder="1">
      <alignment vertical="center"/>
    </xf>
    <xf numFmtId="0" fontId="0" fillId="0" borderId="1"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6" xfId="0" applyFill="1" applyBorder="1">
      <alignment vertical="center"/>
    </xf>
    <xf numFmtId="49" fontId="0" fillId="0" borderId="0" xfId="0" applyNumberFormat="1" applyFill="1">
      <alignment vertical="center"/>
    </xf>
    <xf numFmtId="0" fontId="0" fillId="0" borderId="0" xfId="0" applyFill="1" applyAlignment="1">
      <alignment vertical="center"/>
    </xf>
    <xf numFmtId="0" fontId="0" fillId="0" borderId="0" xfId="0" applyFill="1" applyBorder="1" applyAlignment="1">
      <alignment vertical="center"/>
    </xf>
    <xf numFmtId="0" fontId="6" fillId="0" borderId="1" xfId="0" applyFont="1" applyFill="1" applyBorder="1" applyAlignment="1">
      <alignment horizontal="center" vertical="center" wrapText="1"/>
    </xf>
    <xf numFmtId="0" fontId="0" fillId="0" borderId="0" xfId="0" applyFill="1" applyAlignment="1">
      <alignment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49" fontId="0" fillId="0" borderId="7"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Fill="1" applyBorder="1" applyAlignment="1">
      <alignment horizontal="center" vertical="center"/>
    </xf>
    <xf numFmtId="0" fontId="8" fillId="0" borderId="0" xfId="0" applyFont="1" applyBorder="1" applyAlignment="1">
      <alignment horizontal="left" vertical="center"/>
    </xf>
    <xf numFmtId="0" fontId="3" fillId="0" borderId="0" xfId="0" applyFont="1" applyFill="1" applyBorder="1" applyAlignment="1">
      <alignment vertical="center"/>
    </xf>
    <xf numFmtId="0" fontId="0" fillId="0" borderId="6" xfId="0" applyFill="1" applyBorder="1" applyAlignment="1">
      <alignment vertical="center"/>
    </xf>
    <xf numFmtId="0" fontId="3" fillId="0" borderId="0" xfId="0" applyFont="1" applyFill="1" applyAlignment="1">
      <alignment vertical="center"/>
    </xf>
    <xf numFmtId="0" fontId="11" fillId="0" borderId="0" xfId="0" applyFont="1" applyFill="1">
      <alignment vertical="center"/>
    </xf>
    <xf numFmtId="14" fontId="0" fillId="0" borderId="0" xfId="0" applyNumberFormat="1" applyAlignment="1">
      <alignment vertical="center"/>
    </xf>
    <xf numFmtId="0" fontId="0" fillId="0" borderId="0" xfId="0" applyAlignment="1">
      <alignment vertical="center"/>
    </xf>
    <xf numFmtId="14" fontId="0" fillId="0" borderId="0" xfId="0" applyNumberFormat="1">
      <alignment vertical="center"/>
    </xf>
    <xf numFmtId="180" fontId="0" fillId="0" borderId="7" xfId="0" applyNumberFormat="1" applyFill="1" applyBorder="1" applyAlignment="1">
      <alignment horizontal="center" vertical="center"/>
    </xf>
    <xf numFmtId="181" fontId="0" fillId="0" borderId="7"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6" xfId="0" applyFont="1" applyFill="1" applyBorder="1" applyAlignment="1">
      <alignment horizontal="center" vertical="center"/>
    </xf>
    <xf numFmtId="0" fontId="0" fillId="0" borderId="0" xfId="0"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Border="1" applyAlignment="1">
      <alignment horizontal="left" vertical="center"/>
    </xf>
    <xf numFmtId="0" fontId="12" fillId="0" borderId="3" xfId="0" applyFont="1" applyFill="1" applyBorder="1" applyAlignment="1">
      <alignment horizontal="center" vertical="center"/>
    </xf>
    <xf numFmtId="49"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lignment vertical="center"/>
    </xf>
    <xf numFmtId="0" fontId="0" fillId="0" borderId="33" xfId="0" applyFill="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0" fillId="0" borderId="34" xfId="0" applyFill="1" applyBorder="1" applyAlignment="1">
      <alignment horizontal="center" vertical="center"/>
    </xf>
    <xf numFmtId="0" fontId="3" fillId="0" borderId="0" xfId="0" applyFont="1" applyBorder="1" applyAlignment="1">
      <alignment horizontal="left" vertical="center"/>
    </xf>
    <xf numFmtId="178" fontId="0" fillId="0" borderId="15" xfId="0" applyNumberFormat="1" applyFill="1" applyBorder="1" applyAlignment="1">
      <alignment horizontal="center" vertical="center"/>
    </xf>
    <xf numFmtId="0" fontId="0" fillId="0" borderId="16" xfId="0" applyFill="1" applyBorder="1" applyAlignment="1">
      <alignment horizontal="center" vertical="center"/>
    </xf>
    <xf numFmtId="179" fontId="0" fillId="0" borderId="7" xfId="0" applyNumberFormat="1" applyFill="1" applyBorder="1" applyAlignment="1">
      <alignment horizontal="center" vertical="center"/>
    </xf>
    <xf numFmtId="179" fontId="0" fillId="0" borderId="1" xfId="0" applyNumberFormat="1" applyFill="1" applyBorder="1" applyAlignment="1">
      <alignment horizontal="center" vertical="center"/>
    </xf>
    <xf numFmtId="178" fontId="0" fillId="0" borderId="45" xfId="0" applyNumberFormat="1" applyFill="1" applyBorder="1" applyAlignment="1">
      <alignment horizontal="center" vertical="center"/>
    </xf>
    <xf numFmtId="0" fontId="0" fillId="0" borderId="46"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Alignment="1">
      <alignment horizontal="center" vertical="center"/>
    </xf>
    <xf numFmtId="49" fontId="3" fillId="0" borderId="31" xfId="0" applyNumberFormat="1" applyFont="1" applyFill="1" applyBorder="1" applyAlignment="1">
      <alignment horizontal="center"/>
    </xf>
    <xf numFmtId="49" fontId="3" fillId="0" borderId="0" xfId="0" applyNumberFormat="1" applyFont="1" applyFill="1" applyBorder="1" applyAlignment="1">
      <alignment horizontal="center"/>
    </xf>
    <xf numFmtId="0" fontId="2" fillId="0" borderId="0" xfId="0" applyFont="1" applyFill="1" applyAlignment="1">
      <alignment horizontal="center" vertical="center"/>
    </xf>
    <xf numFmtId="0" fontId="0" fillId="0" borderId="48" xfId="0" applyFill="1" applyBorder="1" applyAlignment="1">
      <alignment vertical="center" shrinkToFit="1"/>
    </xf>
    <xf numFmtId="0" fontId="0" fillId="0" borderId="24" xfId="0" applyFill="1" applyBorder="1" applyAlignment="1">
      <alignment vertical="center" shrinkToFit="1"/>
    </xf>
    <xf numFmtId="176" fontId="3" fillId="0" borderId="49"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0" fillId="0" borderId="11" xfId="0" applyNumberFormat="1" applyFill="1" applyBorder="1" applyAlignment="1">
      <alignment horizontal="center" vertical="center"/>
    </xf>
    <xf numFmtId="49" fontId="0" fillId="0" borderId="12" xfId="0" applyNumberFormat="1" applyFill="1" applyBorder="1" applyAlignment="1">
      <alignment horizontal="center" vertical="center"/>
    </xf>
    <xf numFmtId="182" fontId="0" fillId="0" borderId="11" xfId="0" applyNumberFormat="1" applyFill="1" applyBorder="1" applyAlignment="1">
      <alignment horizontal="center" vertical="center"/>
    </xf>
    <xf numFmtId="182" fontId="0" fillId="0" borderId="12" xfId="0" applyNumberForma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0" fillId="0" borderId="10" xfId="0" applyFill="1" applyBorder="1" applyAlignment="1">
      <alignment vertical="center"/>
    </xf>
    <xf numFmtId="0" fontId="3" fillId="0" borderId="36" xfId="0" applyFont="1" applyFill="1" applyBorder="1" applyAlignment="1">
      <alignment horizontal="center" vertical="center"/>
    </xf>
    <xf numFmtId="0" fontId="0" fillId="0" borderId="37" xfId="0" applyFill="1" applyBorder="1" applyAlignment="1">
      <alignment vertical="center"/>
    </xf>
    <xf numFmtId="177" fontId="3" fillId="0" borderId="21" xfId="0" applyNumberFormat="1" applyFont="1" applyFill="1" applyBorder="1" applyAlignment="1">
      <alignment horizontal="right" vertical="center"/>
    </xf>
    <xf numFmtId="177" fontId="0" fillId="0" borderId="2" xfId="0" applyNumberFormat="1" applyFill="1" applyBorder="1" applyAlignment="1">
      <alignment vertical="center"/>
    </xf>
    <xf numFmtId="178" fontId="0" fillId="0" borderId="43" xfId="0" applyNumberFormat="1" applyFill="1" applyBorder="1" applyAlignment="1">
      <alignment horizontal="center" vertical="center"/>
    </xf>
    <xf numFmtId="178" fontId="0" fillId="0" borderId="44" xfId="0" applyNumberFormat="1" applyFill="1" applyBorder="1" applyAlignment="1">
      <alignment horizontal="center" vertical="center"/>
    </xf>
    <xf numFmtId="0" fontId="3" fillId="0" borderId="46" xfId="0" applyFont="1" applyFill="1" applyBorder="1" applyAlignment="1">
      <alignment horizontal="center" vertical="center"/>
    </xf>
    <xf numFmtId="0" fontId="3" fillId="0" borderId="9" xfId="0"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21" xfId="0" applyFont="1" applyFill="1" applyBorder="1" applyAlignment="1">
      <alignment horizontal="left" vertical="center"/>
    </xf>
    <xf numFmtId="0" fontId="0" fillId="0" borderId="0" xfId="0"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9" fillId="0" borderId="13"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3" fillId="0" borderId="8"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25" xfId="0" applyFill="1" applyBorder="1" applyAlignment="1">
      <alignment horizontal="center" vertical="center"/>
    </xf>
    <xf numFmtId="0" fontId="0" fillId="0" borderId="35" xfId="0" applyFill="1" applyBorder="1" applyAlignment="1">
      <alignment horizontal="center" vertical="center"/>
    </xf>
    <xf numFmtId="0" fontId="0" fillId="0" borderId="26" xfId="0"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21" xfId="0" applyFill="1" applyBorder="1" applyAlignment="1">
      <alignment horizontal="center"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49" fontId="8" fillId="0" borderId="0" xfId="0" applyNumberFormat="1" applyFont="1" applyFill="1" applyBorder="1" applyAlignment="1">
      <alignment horizontal="right" vertical="center"/>
    </xf>
    <xf numFmtId="0" fontId="8" fillId="0" borderId="0" xfId="0" applyFont="1" applyBorder="1" applyAlignment="1">
      <alignment horizontal="right" vertical="center"/>
    </xf>
    <xf numFmtId="0" fontId="0" fillId="0" borderId="6" xfId="0" applyFill="1" applyBorder="1" applyAlignment="1">
      <alignment horizontal="center" vertical="center"/>
    </xf>
    <xf numFmtId="49" fontId="0" fillId="0" borderId="0" xfId="0" applyNumberFormat="1" applyFill="1" applyBorder="1" applyAlignment="1">
      <alignment horizontal="center" vertical="center"/>
    </xf>
    <xf numFmtId="49" fontId="0" fillId="0" borderId="6" xfId="0" applyNumberForma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3" fillId="0" borderId="0" xfId="0" applyFont="1" applyFill="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2" fillId="0" borderId="3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7" xfId="0" applyFont="1" applyFill="1" applyBorder="1" applyAlignment="1">
      <alignment vertical="center"/>
    </xf>
    <xf numFmtId="0" fontId="12" fillId="0" borderId="1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2" xfId="0" applyFont="1" applyFill="1" applyBorder="1" applyAlignment="1">
      <alignment horizontal="center" vertical="center"/>
    </xf>
    <xf numFmtId="177" fontId="12" fillId="0" borderId="21" xfId="0" applyNumberFormat="1" applyFont="1" applyFill="1" applyBorder="1" applyAlignment="1">
      <alignment horizontal="right" vertical="center"/>
    </xf>
    <xf numFmtId="177" fontId="13" fillId="0" borderId="2" xfId="0" applyNumberFormat="1" applyFont="1" applyFill="1" applyBorder="1" applyAlignment="1">
      <alignment vertical="center"/>
    </xf>
    <xf numFmtId="0" fontId="12" fillId="0" borderId="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40" xfId="0" applyFont="1" applyFill="1" applyBorder="1" applyAlignment="1">
      <alignment horizontal="center" vertical="center"/>
    </xf>
  </cellXfs>
  <cellStyles count="1">
    <cellStyle name="標準" xfId="0" builtinId="0"/>
  </cellStyles>
  <dxfs count="12">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0</xdr:colOff>
      <xdr:row>46</xdr:row>
      <xdr:rowOff>100853</xdr:rowOff>
    </xdr:from>
    <xdr:ext cx="13017666" cy="210670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9197228"/>
          <a:ext cx="13017666" cy="210670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r>
            <a:rPr lang="ja-JP" altLang="en-US" sz="1600" b="1">
              <a:solidFill>
                <a:srgbClr val="FF0000"/>
              </a:solidFill>
              <a:effectLst/>
              <a:latin typeface="+mn-lt"/>
              <a:ea typeface="+mn-ea"/>
              <a:cs typeface="+mn-cs"/>
            </a:rPr>
            <a:t>・</a:t>
          </a:r>
          <a:r>
            <a:rPr lang="ja-JP" altLang="ja-JP" sz="1600" b="1">
              <a:solidFill>
                <a:srgbClr val="FF0000"/>
              </a:solidFill>
              <a:effectLst/>
              <a:latin typeface="+mn-lt"/>
              <a:ea typeface="+mn-ea"/>
              <a:cs typeface="+mn-cs"/>
            </a:rPr>
            <a:t>勤務時間については、</a:t>
          </a:r>
          <a:r>
            <a:rPr lang="en-US" altLang="ja-JP" sz="1600" b="1" u="sng">
              <a:solidFill>
                <a:srgbClr val="FF0000"/>
              </a:solidFill>
              <a:effectLst/>
              <a:latin typeface="+mn-lt"/>
              <a:ea typeface="+mn-ea"/>
              <a:cs typeface="+mn-cs"/>
            </a:rPr>
            <a:t>1</a:t>
          </a:r>
          <a:r>
            <a:rPr lang="ja-JP" altLang="ja-JP" sz="1600" b="1" u="sng">
              <a:solidFill>
                <a:srgbClr val="FF0000"/>
              </a:solidFill>
              <a:effectLst/>
              <a:latin typeface="+mn-lt"/>
              <a:ea typeface="+mn-ea"/>
              <a:cs typeface="+mn-cs"/>
            </a:rPr>
            <a:t>日</a:t>
          </a:r>
          <a:r>
            <a:rPr lang="en-US" altLang="ja-JP" sz="1600" b="1" u="sng">
              <a:solidFill>
                <a:srgbClr val="FF0000"/>
              </a:solidFill>
              <a:effectLst/>
              <a:latin typeface="+mn-lt"/>
              <a:ea typeface="+mn-ea"/>
              <a:cs typeface="+mn-cs"/>
            </a:rPr>
            <a:t>8</a:t>
          </a:r>
          <a:r>
            <a:rPr lang="ja-JP" altLang="ja-JP" sz="1600" b="1" u="sng">
              <a:solidFill>
                <a:srgbClr val="FF0000"/>
              </a:solidFill>
              <a:effectLst/>
              <a:latin typeface="+mn-lt"/>
              <a:ea typeface="+mn-ea"/>
              <a:cs typeface="+mn-cs"/>
            </a:rPr>
            <a:t>時間・</a:t>
          </a:r>
          <a:r>
            <a:rPr lang="en-US" altLang="ja-JP" sz="1600" b="1" u="sng">
              <a:solidFill>
                <a:srgbClr val="FF0000"/>
              </a:solidFill>
              <a:effectLst/>
              <a:latin typeface="+mn-lt"/>
              <a:ea typeface="+mn-ea"/>
              <a:cs typeface="+mn-cs"/>
            </a:rPr>
            <a:t>1</a:t>
          </a:r>
          <a:r>
            <a:rPr lang="ja-JP" altLang="ja-JP" sz="1600" b="1" u="sng">
              <a:solidFill>
                <a:srgbClr val="FF0000"/>
              </a:solidFill>
              <a:effectLst/>
              <a:latin typeface="+mn-lt"/>
              <a:ea typeface="+mn-ea"/>
              <a:cs typeface="+mn-cs"/>
            </a:rPr>
            <a:t>週</a:t>
          </a:r>
          <a:r>
            <a:rPr lang="en-US" altLang="ja-JP" sz="1600" b="1" u="sng">
              <a:solidFill>
                <a:srgbClr val="FF0000"/>
              </a:solidFill>
              <a:effectLst/>
              <a:latin typeface="+mn-lt"/>
              <a:ea typeface="+mn-ea"/>
              <a:cs typeface="+mn-cs"/>
            </a:rPr>
            <a:t>20</a:t>
          </a:r>
          <a:r>
            <a:rPr lang="ja-JP" altLang="ja-JP" sz="1600" b="1" u="sng">
              <a:solidFill>
                <a:srgbClr val="FF0000"/>
              </a:solidFill>
              <a:effectLst/>
              <a:latin typeface="+mn-lt"/>
              <a:ea typeface="+mn-ea"/>
              <a:cs typeface="+mn-cs"/>
            </a:rPr>
            <a:t>時間</a:t>
          </a:r>
          <a:r>
            <a:rPr lang="ja-JP" altLang="ja-JP" sz="1600" b="1">
              <a:solidFill>
                <a:srgbClr val="FF0000"/>
              </a:solidFill>
              <a:effectLst/>
              <a:latin typeface="+mn-lt"/>
              <a:ea typeface="+mn-ea"/>
              <a:cs typeface="+mn-cs"/>
            </a:rPr>
            <a:t>を超えないように勤務時間報告を行ってください。</a:t>
          </a:r>
        </a:p>
        <a:p>
          <a:r>
            <a:rPr lang="ja-JP" altLang="en-US" sz="1600" b="1">
              <a:solidFill>
                <a:srgbClr val="FF0000"/>
              </a:solidFill>
              <a:effectLst/>
              <a:latin typeface="+mn-lt"/>
              <a:ea typeface="+mn-ea"/>
              <a:cs typeface="+mn-cs"/>
            </a:rPr>
            <a:t>・</a:t>
          </a:r>
          <a:r>
            <a:rPr lang="ja-JP" altLang="ja-JP" sz="1600" b="1">
              <a:solidFill>
                <a:srgbClr val="FF0000"/>
              </a:solidFill>
              <a:effectLst/>
              <a:latin typeface="+mn-lt"/>
              <a:ea typeface="+mn-ea"/>
              <a:cs typeface="+mn-cs"/>
            </a:rPr>
            <a:t>また、</a:t>
          </a:r>
          <a:r>
            <a:rPr lang="en-US" altLang="ja-JP" sz="1600" b="1">
              <a:solidFill>
                <a:srgbClr val="FF0000"/>
              </a:solidFill>
              <a:effectLst/>
              <a:latin typeface="+mn-lt"/>
              <a:ea typeface="+mn-ea"/>
              <a:cs typeface="+mn-cs"/>
            </a:rPr>
            <a:t>6</a:t>
          </a:r>
          <a:r>
            <a:rPr lang="ja-JP" altLang="ja-JP" sz="1600" b="1">
              <a:solidFill>
                <a:srgbClr val="FF0000"/>
              </a:solidFill>
              <a:effectLst/>
              <a:latin typeface="+mn-lt"/>
              <a:ea typeface="+mn-ea"/>
              <a:cs typeface="+mn-cs"/>
            </a:rPr>
            <a:t>時間以上勤務した場合は、間に必ず</a:t>
          </a:r>
          <a:r>
            <a:rPr lang="en-US" altLang="ja-JP" sz="1600" b="1">
              <a:solidFill>
                <a:srgbClr val="FF0000"/>
              </a:solidFill>
              <a:effectLst/>
              <a:latin typeface="+mn-lt"/>
              <a:ea typeface="+mn-ea"/>
              <a:cs typeface="+mn-cs"/>
            </a:rPr>
            <a:t>1</a:t>
          </a:r>
          <a:r>
            <a:rPr lang="ja-JP" altLang="ja-JP" sz="1600" b="1">
              <a:solidFill>
                <a:srgbClr val="FF0000"/>
              </a:solidFill>
              <a:effectLst/>
              <a:latin typeface="+mn-lt"/>
              <a:ea typeface="+mn-ea"/>
              <a:cs typeface="+mn-cs"/>
            </a:rPr>
            <a:t>時間の休憩を入れてください。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rgbClr val="FF0000"/>
              </a:solidFill>
              <a:effectLst/>
              <a:latin typeface="+mn-lt"/>
              <a:ea typeface="+mn-ea"/>
              <a:cs typeface="+mn-cs"/>
            </a:rPr>
            <a:t>・</a:t>
          </a:r>
          <a:r>
            <a:rPr lang="ja-JP" altLang="ja-JP" sz="1600" b="1">
              <a:solidFill>
                <a:srgbClr val="FF0000"/>
              </a:solidFill>
              <a:effectLst/>
              <a:latin typeface="+mn-lt"/>
              <a:ea typeface="+mn-ea"/>
              <a:cs typeface="+mn-cs"/>
            </a:rPr>
            <a:t>別の内容で働いているアルバイトなどの勤務時間報告や、研究のための出張などと、</a:t>
          </a:r>
          <a:r>
            <a:rPr lang="ja-JP" altLang="ja-JP" sz="1600" b="1" u="sng">
              <a:solidFill>
                <a:srgbClr val="FF0000"/>
              </a:solidFill>
              <a:effectLst/>
              <a:latin typeface="+mn-lt"/>
              <a:ea typeface="+mn-ea"/>
              <a:cs typeface="+mn-cs"/>
            </a:rPr>
            <a:t>日程・時間帯を絶対に重ならない</a:t>
          </a:r>
          <a:r>
            <a:rPr lang="ja-JP" altLang="ja-JP" sz="1600" b="1">
              <a:solidFill>
                <a:srgbClr val="FF0000"/>
              </a:solidFill>
              <a:effectLst/>
              <a:latin typeface="+mn-lt"/>
              <a:ea typeface="+mn-ea"/>
              <a:cs typeface="+mn-cs"/>
            </a:rPr>
            <a:t>ように</a:t>
          </a:r>
          <a:endParaRPr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rgbClr val="FF0000"/>
              </a:solidFill>
              <a:effectLst/>
              <a:latin typeface="+mn-lt"/>
              <a:ea typeface="+mn-ea"/>
              <a:cs typeface="+mn-cs"/>
            </a:rPr>
            <a:t>　</a:t>
          </a:r>
          <a:r>
            <a:rPr lang="ja-JP" altLang="ja-JP" sz="1600" b="1">
              <a:solidFill>
                <a:srgbClr val="FF0000"/>
              </a:solidFill>
              <a:effectLst/>
              <a:latin typeface="+mn-lt"/>
              <a:ea typeface="+mn-ea"/>
              <a:cs typeface="+mn-cs"/>
            </a:rPr>
            <a:t>してください（賃金返納などの原因になります）</a:t>
          </a:r>
          <a:endParaRPr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rgbClr val="FF0000"/>
              </a:solidFill>
              <a:effectLst/>
              <a:latin typeface="+mn-lt"/>
              <a:ea typeface="+mn-ea"/>
              <a:cs typeface="+mn-cs"/>
            </a:rPr>
            <a:t>・</a:t>
          </a:r>
          <a:r>
            <a:rPr lang="ja-JP" altLang="ja-JP" sz="1600" b="1">
              <a:solidFill>
                <a:srgbClr val="FF0000"/>
              </a:solidFill>
              <a:effectLst/>
              <a:latin typeface="+mn-lt"/>
              <a:ea typeface="+mn-ea"/>
              <a:cs typeface="+mn-cs"/>
            </a:rPr>
            <a:t>土曜・日曜・祝日・大学の休日等に勤務した場合は理由書が必要になる場合がありますので、特段の理由の無い限りは平日勤務としてください。</a:t>
          </a:r>
          <a:endParaRPr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rgbClr val="FF0000"/>
              </a:solidFill>
              <a:effectLst/>
              <a:latin typeface="+mn-lt"/>
              <a:ea typeface="+mn-ea"/>
              <a:cs typeface="+mn-cs"/>
            </a:rPr>
            <a:t>・</a:t>
          </a:r>
          <a:r>
            <a:rPr lang="en-US" altLang="ja-JP" sz="1600" b="1">
              <a:solidFill>
                <a:srgbClr val="FF0000"/>
              </a:solidFill>
              <a:effectLst/>
              <a:latin typeface="+mn-lt"/>
              <a:ea typeface="+mn-ea"/>
              <a:cs typeface="+mn-cs"/>
            </a:rPr>
            <a:t>22</a:t>
          </a:r>
          <a:r>
            <a:rPr lang="ja-JP" altLang="ja-JP" sz="1600" b="1">
              <a:solidFill>
                <a:srgbClr val="FF0000"/>
              </a:solidFill>
              <a:effectLst/>
              <a:latin typeface="+mn-lt"/>
              <a:ea typeface="+mn-ea"/>
              <a:cs typeface="+mn-cs"/>
            </a:rPr>
            <a:t>時以降の深夜勤務は認められませんので注意ください。</a:t>
          </a:r>
          <a:endParaRPr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rgbClr val="FF0000"/>
              </a:solidFill>
              <a:effectLst/>
              <a:latin typeface="+mn-lt"/>
              <a:ea typeface="+mn-ea"/>
              <a:cs typeface="+mn-cs"/>
            </a:rPr>
            <a:t>・各自に割り当てられた</a:t>
          </a:r>
          <a:r>
            <a:rPr lang="en-US" altLang="ja-JP" sz="1600" b="1">
              <a:solidFill>
                <a:srgbClr val="FF0000"/>
              </a:solidFill>
              <a:effectLst/>
              <a:latin typeface="+mn-lt"/>
              <a:ea typeface="+mn-ea"/>
              <a:cs typeface="+mn-cs"/>
            </a:rPr>
            <a:t>R3</a:t>
          </a:r>
          <a:r>
            <a:rPr lang="ja-JP" altLang="en-US" sz="1600" b="1">
              <a:solidFill>
                <a:srgbClr val="FF0000"/>
              </a:solidFill>
              <a:effectLst/>
              <a:latin typeface="+mn-lt"/>
              <a:ea typeface="+mn-ea"/>
              <a:cs typeface="+mn-cs"/>
            </a:rPr>
            <a:t>年度の時間数を</a:t>
          </a:r>
          <a:r>
            <a:rPr lang="ja-JP" altLang="ja-JP" sz="1600" b="1">
              <a:solidFill>
                <a:srgbClr val="FF0000"/>
              </a:solidFill>
              <a:effectLst/>
              <a:latin typeface="+mn-lt"/>
              <a:ea typeface="+mn-ea"/>
              <a:cs typeface="+mn-cs"/>
            </a:rPr>
            <a:t>超えないように勤務時間の管理・報告を行ってください。</a:t>
          </a:r>
        </a:p>
        <a:p>
          <a:endParaRPr kumimoji="1" lang="ja-JP" altLang="en-US" sz="1400">
            <a:solidFill>
              <a:srgbClr val="FF0000"/>
            </a:solidFill>
          </a:endParaRPr>
        </a:p>
      </xdr:txBody>
    </xdr:sp>
    <xdr:clientData/>
  </xdr:oneCellAnchor>
  <xdr:twoCellAnchor>
    <xdr:from>
      <xdr:col>24</xdr:col>
      <xdr:colOff>313765</xdr:colOff>
      <xdr:row>38</xdr:row>
      <xdr:rowOff>156882</xdr:rowOff>
    </xdr:from>
    <xdr:to>
      <xdr:col>28</xdr:col>
      <xdr:colOff>100853</xdr:colOff>
      <xdr:row>46</xdr:row>
      <xdr:rowOff>44823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448365" y="7729257"/>
          <a:ext cx="2635063" cy="141194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219634</xdr:colOff>
      <xdr:row>38</xdr:row>
      <xdr:rowOff>186017</xdr:rowOff>
    </xdr:from>
    <xdr:ext cx="6145307" cy="452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592734" y="7758392"/>
          <a:ext cx="6145307" cy="452717"/>
        </a:xfrm>
        <a:prstGeom prst="rect">
          <a:avLst/>
        </a:prstGeom>
        <a:noFill/>
        <a:ln w="1905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rPr>
            <a:t>指導教員と受け入れ教員が同じ場合は指導教員のみ記入・押印ください。</a:t>
          </a:r>
        </a:p>
      </xdr:txBody>
    </xdr:sp>
    <xdr:clientData/>
  </xdr:oneCellAnchor>
  <xdr:twoCellAnchor>
    <xdr:from>
      <xdr:col>28</xdr:col>
      <xdr:colOff>156882</xdr:colOff>
      <xdr:row>40</xdr:row>
      <xdr:rowOff>31376</xdr:rowOff>
    </xdr:from>
    <xdr:to>
      <xdr:col>29</xdr:col>
      <xdr:colOff>219634</xdr:colOff>
      <xdr:row>40</xdr:row>
      <xdr:rowOff>112058</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a:off x="13139457" y="7984751"/>
          <a:ext cx="453277" cy="8068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899;&#21512;&#36786;&#23398;&#30740;&#31350;&#31185;&#20107;&#21209;&#23460;/&#32207;&#21209;&#20418;/03%20TA&#12539;RA/&#65330;&#65313;/&#20196;&#21644;2&#24180;&#24230;RA/&#12304;R2&#12305;RA&#21220;&#21209;&#22577;&#21578;&#26360;&#65288;&#20986;&#21220;&#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勤表"/>
      <sheetName val="入力例・注意事項"/>
      <sheetName val="休日表"/>
    </sheetNames>
    <sheetDataSet>
      <sheetData sheetId="0"/>
      <sheetData sheetId="1"/>
      <sheetData sheetId="2">
        <row r="3">
          <cell r="A3">
            <v>43831</v>
          </cell>
        </row>
        <row r="4">
          <cell r="A4">
            <v>43843</v>
          </cell>
        </row>
        <row r="5">
          <cell r="A5">
            <v>43872</v>
          </cell>
        </row>
        <row r="6">
          <cell r="A6">
            <v>43884</v>
          </cell>
        </row>
        <row r="7">
          <cell r="A7">
            <v>43885</v>
          </cell>
        </row>
        <row r="8">
          <cell r="A8">
            <v>43910</v>
          </cell>
        </row>
        <row r="9">
          <cell r="A9">
            <v>43950</v>
          </cell>
        </row>
        <row r="10">
          <cell r="A10">
            <v>43954</v>
          </cell>
        </row>
        <row r="11">
          <cell r="A11">
            <v>43955</v>
          </cell>
        </row>
        <row r="12">
          <cell r="A12">
            <v>43956</v>
          </cell>
        </row>
        <row r="13">
          <cell r="A13">
            <v>43957</v>
          </cell>
        </row>
        <row r="14">
          <cell r="A14">
            <v>43982</v>
          </cell>
        </row>
        <row r="15">
          <cell r="A15">
            <v>44035</v>
          </cell>
        </row>
        <row r="16">
          <cell r="A16">
            <v>44036</v>
          </cell>
        </row>
        <row r="17">
          <cell r="A17">
            <v>44053</v>
          </cell>
        </row>
        <row r="18">
          <cell r="A18">
            <v>44055</v>
          </cell>
        </row>
        <row r="19">
          <cell r="A19">
            <v>44056</v>
          </cell>
        </row>
        <row r="20">
          <cell r="A20">
            <v>44057</v>
          </cell>
        </row>
        <row r="21">
          <cell r="A21">
            <v>44095</v>
          </cell>
        </row>
        <row r="22">
          <cell r="A22">
            <v>44096</v>
          </cell>
        </row>
        <row r="23">
          <cell r="A23">
            <v>44138</v>
          </cell>
        </row>
        <row r="24">
          <cell r="A24">
            <v>44158</v>
          </cell>
        </row>
        <row r="25">
          <cell r="A25">
            <v>44194</v>
          </cell>
        </row>
        <row r="26">
          <cell r="A26">
            <v>44195</v>
          </cell>
        </row>
        <row r="27">
          <cell r="A27">
            <v>44196</v>
          </cell>
        </row>
        <row r="28">
          <cell r="A28">
            <v>44197</v>
          </cell>
        </row>
        <row r="29">
          <cell r="A29">
            <v>44198</v>
          </cell>
        </row>
        <row r="30">
          <cell r="A30">
            <v>44199</v>
          </cell>
        </row>
        <row r="31">
          <cell r="A31">
            <v>44207</v>
          </cell>
        </row>
        <row r="32">
          <cell r="A32">
            <v>44238</v>
          </cell>
        </row>
        <row r="33">
          <cell r="A33">
            <v>44250</v>
          </cell>
        </row>
        <row r="34">
          <cell r="A34">
            <v>44275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70"/>
  <sheetViews>
    <sheetView tabSelected="1" topLeftCell="A10" zoomScale="115" zoomScaleNormal="115" zoomScaleSheetLayoutView="75" workbookViewId="0">
      <selection activeCell="A2" sqref="A2:M2"/>
    </sheetView>
  </sheetViews>
  <sheetFormatPr defaultRowHeight="13.5" x14ac:dyDescent="0.15"/>
  <cols>
    <col min="1" max="1" width="5.875" style="3" bestFit="1" customWidth="1"/>
    <col min="2" max="2" width="4.125" style="3" customWidth="1"/>
    <col min="3" max="3" width="6.625" style="20" customWidth="1"/>
    <col min="4" max="4" width="3.625" style="20" customWidth="1"/>
    <col min="5" max="5" width="6.625" style="20" customWidth="1"/>
    <col min="6" max="11" width="4.625" style="3" customWidth="1"/>
    <col min="12" max="12" width="21.875" style="3" customWidth="1"/>
    <col min="13" max="13" width="6.25" style="3" customWidth="1"/>
    <col min="14" max="14" width="5" style="3" customWidth="1"/>
    <col min="15" max="15" width="1.625" style="3" customWidth="1"/>
    <col min="16" max="17" width="4.125" style="3" customWidth="1"/>
    <col min="18" max="18" width="6.625" style="20" customWidth="1"/>
    <col min="19" max="19" width="3.625" style="20" customWidth="1"/>
    <col min="20" max="20" width="6.625" style="20" customWidth="1"/>
    <col min="21" max="26" width="4.625" style="3" customWidth="1"/>
    <col min="27" max="27" width="21.875" style="3" customWidth="1"/>
    <col min="28" max="28" width="6.25" style="3" customWidth="1"/>
    <col min="29" max="29" width="5.125" style="4" customWidth="1"/>
    <col min="30" max="16384" width="9" style="3"/>
  </cols>
  <sheetData>
    <row r="1" spans="1:29" x14ac:dyDescent="0.15">
      <c r="A1" s="38">
        <v>2023</v>
      </c>
      <c r="B1" s="38">
        <v>4</v>
      </c>
    </row>
    <row r="2" spans="1:29" ht="19.5" customHeight="1" x14ac:dyDescent="0.15">
      <c r="A2" s="72"/>
      <c r="B2" s="72"/>
      <c r="C2" s="72"/>
      <c r="D2" s="72"/>
      <c r="E2" s="72"/>
      <c r="F2" s="72"/>
      <c r="G2" s="72"/>
      <c r="H2" s="72"/>
      <c r="I2" s="72"/>
      <c r="J2" s="72"/>
      <c r="K2" s="72"/>
      <c r="L2" s="72"/>
      <c r="M2" s="72"/>
      <c r="N2" s="2"/>
      <c r="P2" s="69" t="s">
        <v>0</v>
      </c>
      <c r="Q2" s="69"/>
      <c r="R2" s="70" t="s">
        <v>19</v>
      </c>
      <c r="S2" s="70"/>
      <c r="T2" s="70"/>
      <c r="U2" s="70"/>
      <c r="V2" s="70"/>
      <c r="W2" s="70"/>
      <c r="X2" s="70"/>
      <c r="Y2" s="70"/>
      <c r="Z2" s="71"/>
      <c r="AA2" s="71"/>
    </row>
    <row r="3" spans="1:29" ht="33" customHeight="1" x14ac:dyDescent="0.15">
      <c r="A3" s="75">
        <f>DATEVALUE(A1&amp;"/"&amp;B1)</f>
        <v>45017</v>
      </c>
      <c r="B3" s="76"/>
      <c r="C3" s="93">
        <f>DATEVALUE(A1&amp;"/"&amp;B1)</f>
        <v>45017</v>
      </c>
      <c r="D3" s="94"/>
      <c r="E3" s="133"/>
      <c r="F3" s="134"/>
      <c r="G3" s="134"/>
      <c r="H3" s="5" t="s">
        <v>7</v>
      </c>
      <c r="I3" s="6"/>
      <c r="J3" s="7" t="s">
        <v>6</v>
      </c>
      <c r="K3" s="8" t="s" ph="1">
        <v>20</v>
      </c>
      <c r="L3" s="124" ph="1"/>
      <c r="M3" s="125"/>
      <c r="N3" s="126"/>
      <c r="R3" s="9" t="s">
        <v>14</v>
      </c>
      <c r="S3" s="9"/>
      <c r="T3" s="9" t="s">
        <v>15</v>
      </c>
      <c r="U3" s="102"/>
      <c r="V3" s="103"/>
      <c r="W3" s="115" t="s">
        <v>16</v>
      </c>
      <c r="X3" s="115"/>
      <c r="Y3" s="115"/>
      <c r="Z3" s="117"/>
      <c r="AA3" s="118"/>
      <c r="AB3" s="119"/>
    </row>
    <row r="4" spans="1:29" ht="22.5" customHeight="1" x14ac:dyDescent="0.15">
      <c r="A4" s="89" t="s">
        <v>12</v>
      </c>
      <c r="B4" s="90"/>
      <c r="C4" s="91"/>
      <c r="D4" s="68"/>
      <c r="E4" s="68"/>
      <c r="F4" s="68"/>
      <c r="G4" s="68"/>
      <c r="H4" s="92"/>
      <c r="I4" s="91" t="s">
        <v>13</v>
      </c>
      <c r="J4" s="139"/>
      <c r="K4" s="91"/>
      <c r="L4" s="127"/>
      <c r="M4" s="127"/>
      <c r="N4" s="128"/>
      <c r="R4" s="98" t="s">
        <v>17</v>
      </c>
      <c r="S4" s="104"/>
      <c r="T4" s="105"/>
      <c r="U4" s="105"/>
      <c r="V4" s="106"/>
      <c r="W4" s="104" t="s">
        <v>18</v>
      </c>
      <c r="X4" s="116"/>
      <c r="Y4" s="106"/>
      <c r="Z4" s="117"/>
      <c r="AA4" s="118"/>
      <c r="AB4" s="119"/>
    </row>
    <row r="5" spans="1:29" s="11" customFormat="1" ht="15.75" customHeight="1" x14ac:dyDescent="0.15">
      <c r="A5" s="73" t="s">
        <v>21</v>
      </c>
      <c r="B5" s="74"/>
      <c r="C5" s="135" t="s">
        <v>28</v>
      </c>
      <c r="D5" s="136"/>
      <c r="E5" s="136"/>
      <c r="F5" s="136"/>
      <c r="G5" s="137"/>
      <c r="H5" s="138"/>
      <c r="I5" s="140"/>
      <c r="J5" s="141"/>
      <c r="K5" s="129"/>
      <c r="L5" s="130"/>
      <c r="M5" s="130"/>
      <c r="N5" s="131"/>
      <c r="P5" s="12"/>
      <c r="Q5" s="12"/>
      <c r="R5" s="112"/>
      <c r="S5" s="107"/>
      <c r="T5" s="108"/>
      <c r="U5" s="108"/>
      <c r="V5" s="109"/>
      <c r="W5" s="107"/>
      <c r="X5" s="108"/>
      <c r="Y5" s="109"/>
      <c r="Z5" s="117"/>
      <c r="AA5" s="118"/>
      <c r="AB5" s="119"/>
      <c r="AC5" s="13"/>
    </row>
    <row r="6" spans="1:29" s="11" customFormat="1" ht="9" customHeight="1" x14ac:dyDescent="0.15">
      <c r="A6" s="100"/>
      <c r="B6" s="100"/>
      <c r="C6" s="100"/>
      <c r="D6" s="100"/>
      <c r="E6" s="100"/>
      <c r="F6" s="100"/>
      <c r="G6" s="100"/>
      <c r="H6" s="100"/>
      <c r="I6" s="100"/>
      <c r="J6" s="100"/>
      <c r="K6" s="100"/>
      <c r="L6" s="100"/>
      <c r="M6" s="100"/>
      <c r="N6" s="100"/>
      <c r="P6" s="10"/>
      <c r="Q6" s="10"/>
      <c r="R6" s="10"/>
      <c r="S6" s="10"/>
      <c r="T6" s="10"/>
      <c r="U6" s="10"/>
      <c r="V6" s="10"/>
      <c r="W6" s="10"/>
      <c r="X6" s="10"/>
      <c r="Y6" s="10"/>
      <c r="Z6" s="10"/>
      <c r="AA6" s="10"/>
      <c r="AB6" s="10"/>
      <c r="AC6" s="13"/>
    </row>
    <row r="7" spans="1:29" s="11" customFormat="1" ht="14.25" customHeight="1" x14ac:dyDescent="0.15">
      <c r="A7" s="85" t="s">
        <v>2</v>
      </c>
      <c r="B7" s="87" t="s">
        <v>3</v>
      </c>
      <c r="C7" s="83" t="s">
        <v>4</v>
      </c>
      <c r="D7" s="83"/>
      <c r="E7" s="83"/>
      <c r="F7" s="87" t="s">
        <v>5</v>
      </c>
      <c r="G7" s="87"/>
      <c r="H7" s="87"/>
      <c r="I7" s="87"/>
      <c r="J7" s="87"/>
      <c r="K7" s="87"/>
      <c r="L7" s="113" t="s">
        <v>37</v>
      </c>
      <c r="M7" s="132" t="s">
        <v>1</v>
      </c>
      <c r="N7" s="110" t="s">
        <v>34</v>
      </c>
      <c r="P7" s="85" t="s">
        <v>2</v>
      </c>
      <c r="Q7" s="87" t="s">
        <v>3</v>
      </c>
      <c r="R7" s="83" t="s">
        <v>4</v>
      </c>
      <c r="S7" s="83"/>
      <c r="T7" s="83"/>
      <c r="U7" s="87" t="s">
        <v>5</v>
      </c>
      <c r="V7" s="87"/>
      <c r="W7" s="87"/>
      <c r="X7" s="87"/>
      <c r="Y7" s="87"/>
      <c r="Z7" s="87"/>
      <c r="AA7" s="120" t="s">
        <v>37</v>
      </c>
      <c r="AB7" s="122" t="s">
        <v>1</v>
      </c>
      <c r="AC7" s="110" t="s">
        <v>34</v>
      </c>
    </row>
    <row r="8" spans="1:29" s="11" customFormat="1" ht="18.75" customHeight="1" x14ac:dyDescent="0.15">
      <c r="A8" s="97"/>
      <c r="B8" s="98"/>
      <c r="C8" s="99"/>
      <c r="D8" s="99"/>
      <c r="E8" s="99"/>
      <c r="F8" s="1" t="s">
        <v>23</v>
      </c>
      <c r="G8" s="1" t="s">
        <v>22</v>
      </c>
      <c r="H8" s="23" t="s">
        <v>36</v>
      </c>
      <c r="I8" s="29" t="s">
        <v>31</v>
      </c>
      <c r="J8" s="30" t="s">
        <v>26</v>
      </c>
      <c r="K8" s="23" t="s">
        <v>27</v>
      </c>
      <c r="L8" s="114"/>
      <c r="M8" s="104"/>
      <c r="N8" s="111"/>
      <c r="P8" s="86"/>
      <c r="Q8" s="88"/>
      <c r="R8" s="84"/>
      <c r="S8" s="84"/>
      <c r="T8" s="84"/>
      <c r="U8" s="1" t="s">
        <v>23</v>
      </c>
      <c r="V8" s="1" t="s">
        <v>22</v>
      </c>
      <c r="W8" s="23" t="s">
        <v>36</v>
      </c>
      <c r="X8" s="29" t="s">
        <v>31</v>
      </c>
      <c r="Y8" s="30" t="s">
        <v>26</v>
      </c>
      <c r="Z8" s="23" t="s">
        <v>27</v>
      </c>
      <c r="AA8" s="121"/>
      <c r="AB8" s="123"/>
      <c r="AC8" s="111"/>
    </row>
    <row r="9" spans="1:29" ht="15" customHeight="1" x14ac:dyDescent="0.15">
      <c r="A9" s="95">
        <f>DATEVALUE(A1&amp;"/"&amp;B1&amp;"/1")</f>
        <v>45017</v>
      </c>
      <c r="B9" s="64">
        <f>A9</f>
        <v>45017</v>
      </c>
      <c r="C9" s="42" t="s">
        <v>33</v>
      </c>
      <c r="D9" s="79" t="s">
        <v>9</v>
      </c>
      <c r="E9" s="42" t="s">
        <v>33</v>
      </c>
      <c r="F9" s="25"/>
      <c r="G9" s="25"/>
      <c r="H9" s="25"/>
      <c r="I9" s="25"/>
      <c r="J9" s="25"/>
      <c r="K9" s="43"/>
      <c r="L9" s="14"/>
      <c r="M9" s="57"/>
      <c r="N9" s="59"/>
      <c r="P9" s="66">
        <f>A45+1</f>
        <v>45036</v>
      </c>
      <c r="Q9" s="64">
        <f>P9</f>
        <v>45036</v>
      </c>
      <c r="R9" s="31" t="s">
        <v>33</v>
      </c>
      <c r="S9" s="79" t="s">
        <v>9</v>
      </c>
      <c r="T9" s="31" t="s">
        <v>33</v>
      </c>
      <c r="U9" s="25"/>
      <c r="V9" s="25"/>
      <c r="W9" s="25"/>
      <c r="X9" s="25"/>
      <c r="Y9" s="25"/>
      <c r="Z9" s="25"/>
      <c r="AA9" s="15"/>
      <c r="AB9" s="59"/>
      <c r="AC9" s="57"/>
    </row>
    <row r="10" spans="1:29" ht="15" customHeight="1" x14ac:dyDescent="0.15">
      <c r="A10" s="96"/>
      <c r="B10" s="65"/>
      <c r="C10" s="32" t="s">
        <v>33</v>
      </c>
      <c r="D10" s="80"/>
      <c r="E10" s="32" t="s">
        <v>33</v>
      </c>
      <c r="F10" s="26"/>
      <c r="G10" s="26"/>
      <c r="H10" s="26"/>
      <c r="I10" s="26"/>
      <c r="J10" s="26"/>
      <c r="K10" s="26"/>
      <c r="L10" s="16"/>
      <c r="M10" s="58"/>
      <c r="N10" s="58"/>
      <c r="P10" s="67"/>
      <c r="Q10" s="65"/>
      <c r="R10" s="32" t="s">
        <v>33</v>
      </c>
      <c r="S10" s="80"/>
      <c r="T10" s="32" t="s">
        <v>33</v>
      </c>
      <c r="U10" s="26"/>
      <c r="V10" s="26"/>
      <c r="W10" s="26"/>
      <c r="X10" s="26"/>
      <c r="Y10" s="26"/>
      <c r="Z10" s="26"/>
      <c r="AA10" s="17"/>
      <c r="AB10" s="60"/>
      <c r="AC10" s="58"/>
    </row>
    <row r="11" spans="1:29" ht="15" customHeight="1" x14ac:dyDescent="0.15">
      <c r="A11" s="66">
        <f>A9+1</f>
        <v>45018</v>
      </c>
      <c r="B11" s="64">
        <f>A11</f>
        <v>45018</v>
      </c>
      <c r="C11" s="31" t="s">
        <v>33</v>
      </c>
      <c r="D11" s="79" t="s">
        <v>9</v>
      </c>
      <c r="E11" s="31" t="s">
        <v>33</v>
      </c>
      <c r="F11" s="27"/>
      <c r="G11" s="27"/>
      <c r="H11" s="27"/>
      <c r="I11" s="27"/>
      <c r="J11" s="27"/>
      <c r="K11" s="27"/>
      <c r="L11" s="15"/>
      <c r="M11" s="59"/>
      <c r="N11" s="59"/>
      <c r="P11" s="62">
        <f>P9+1</f>
        <v>45037</v>
      </c>
      <c r="Q11" s="64">
        <f>P11</f>
        <v>45037</v>
      </c>
      <c r="R11" s="31" t="s">
        <v>33</v>
      </c>
      <c r="S11" s="79" t="s">
        <v>9</v>
      </c>
      <c r="T11" s="31" t="s">
        <v>33</v>
      </c>
      <c r="U11" s="27"/>
      <c r="V11" s="27"/>
      <c r="W11" s="27"/>
      <c r="X11" s="27"/>
      <c r="Y11" s="27"/>
      <c r="Z11" s="27"/>
      <c r="AA11" s="14"/>
      <c r="AB11" s="57"/>
      <c r="AC11" s="57"/>
    </row>
    <row r="12" spans="1:29" ht="15" customHeight="1" x14ac:dyDescent="0.15">
      <c r="A12" s="67"/>
      <c r="B12" s="65"/>
      <c r="C12" s="32" t="s">
        <v>33</v>
      </c>
      <c r="D12" s="80"/>
      <c r="E12" s="32" t="s">
        <v>33</v>
      </c>
      <c r="F12" s="28"/>
      <c r="G12" s="28"/>
      <c r="H12" s="28"/>
      <c r="I12" s="28"/>
      <c r="J12" s="28"/>
      <c r="K12" s="28"/>
      <c r="L12" s="17"/>
      <c r="M12" s="60"/>
      <c r="N12" s="58"/>
      <c r="P12" s="63"/>
      <c r="Q12" s="65"/>
      <c r="R12" s="32" t="s">
        <v>33</v>
      </c>
      <c r="S12" s="80"/>
      <c r="T12" s="32" t="s">
        <v>33</v>
      </c>
      <c r="U12" s="28"/>
      <c r="V12" s="28"/>
      <c r="W12" s="28"/>
      <c r="X12" s="28"/>
      <c r="Y12" s="28"/>
      <c r="Z12" s="28"/>
      <c r="AA12" s="16"/>
      <c r="AB12" s="58"/>
      <c r="AC12" s="58"/>
    </row>
    <row r="13" spans="1:29" ht="15" customHeight="1" x14ac:dyDescent="0.15">
      <c r="A13" s="62">
        <f>A11+1</f>
        <v>45019</v>
      </c>
      <c r="B13" s="64">
        <f>A13</f>
        <v>45019</v>
      </c>
      <c r="C13" s="31" t="s">
        <v>33</v>
      </c>
      <c r="D13" s="79" t="s">
        <v>9</v>
      </c>
      <c r="E13" s="31" t="s">
        <v>33</v>
      </c>
      <c r="F13" s="25"/>
      <c r="G13" s="25"/>
      <c r="H13" s="25"/>
      <c r="I13" s="25"/>
      <c r="J13" s="25"/>
      <c r="K13" s="25"/>
      <c r="L13" s="14"/>
      <c r="M13" s="57"/>
      <c r="N13" s="59"/>
      <c r="P13" s="66">
        <f>P11+1</f>
        <v>45038</v>
      </c>
      <c r="Q13" s="64">
        <f>P13</f>
        <v>45038</v>
      </c>
      <c r="R13" s="31" t="s">
        <v>33</v>
      </c>
      <c r="S13" s="79" t="s">
        <v>9</v>
      </c>
      <c r="T13" s="31" t="s">
        <v>33</v>
      </c>
      <c r="U13" s="25"/>
      <c r="V13" s="25"/>
      <c r="W13" s="25"/>
      <c r="X13" s="25"/>
      <c r="Y13" s="25"/>
      <c r="Z13" s="25"/>
      <c r="AA13" s="15"/>
      <c r="AB13" s="59"/>
      <c r="AC13" s="57"/>
    </row>
    <row r="14" spans="1:29" ht="15" customHeight="1" x14ac:dyDescent="0.15">
      <c r="A14" s="63"/>
      <c r="B14" s="65"/>
      <c r="C14" s="32" t="s">
        <v>33</v>
      </c>
      <c r="D14" s="80"/>
      <c r="E14" s="32" t="s">
        <v>33</v>
      </c>
      <c r="F14" s="26"/>
      <c r="G14" s="26"/>
      <c r="H14" s="26"/>
      <c r="I14" s="26"/>
      <c r="J14" s="26"/>
      <c r="K14" s="26"/>
      <c r="L14" s="16"/>
      <c r="M14" s="58"/>
      <c r="N14" s="58"/>
      <c r="P14" s="67"/>
      <c r="Q14" s="65"/>
      <c r="R14" s="32" t="s">
        <v>33</v>
      </c>
      <c r="S14" s="80"/>
      <c r="T14" s="32" t="s">
        <v>33</v>
      </c>
      <c r="U14" s="26"/>
      <c r="V14" s="26"/>
      <c r="W14" s="26"/>
      <c r="X14" s="26"/>
      <c r="Y14" s="26"/>
      <c r="Z14" s="26"/>
      <c r="AA14" s="17"/>
      <c r="AB14" s="60"/>
      <c r="AC14" s="58"/>
    </row>
    <row r="15" spans="1:29" ht="15" customHeight="1" x14ac:dyDescent="0.15">
      <c r="A15" s="66">
        <f>A13+1</f>
        <v>45020</v>
      </c>
      <c r="B15" s="64">
        <f>A15</f>
        <v>45020</v>
      </c>
      <c r="C15" s="31" t="s">
        <v>33</v>
      </c>
      <c r="D15" s="79" t="s">
        <v>9</v>
      </c>
      <c r="E15" s="31" t="s">
        <v>33</v>
      </c>
      <c r="F15" s="27"/>
      <c r="G15" s="27"/>
      <c r="H15" s="27"/>
      <c r="I15" s="27"/>
      <c r="J15" s="27"/>
      <c r="K15" s="27"/>
      <c r="L15" s="15"/>
      <c r="M15" s="59"/>
      <c r="N15" s="59"/>
      <c r="P15" s="62">
        <f>P13+1</f>
        <v>45039</v>
      </c>
      <c r="Q15" s="64">
        <f>P15</f>
        <v>45039</v>
      </c>
      <c r="R15" s="31" t="s">
        <v>33</v>
      </c>
      <c r="S15" s="79" t="s">
        <v>9</v>
      </c>
      <c r="T15" s="31" t="s">
        <v>33</v>
      </c>
      <c r="U15" s="27"/>
      <c r="V15" s="27"/>
      <c r="W15" s="27"/>
      <c r="X15" s="27"/>
      <c r="Y15" s="27"/>
      <c r="Z15" s="27"/>
      <c r="AA15" s="14"/>
      <c r="AB15" s="57"/>
      <c r="AC15" s="57"/>
    </row>
    <row r="16" spans="1:29" ht="15" customHeight="1" x14ac:dyDescent="0.15">
      <c r="A16" s="67"/>
      <c r="B16" s="65"/>
      <c r="C16" s="32" t="s">
        <v>33</v>
      </c>
      <c r="D16" s="80"/>
      <c r="E16" s="32" t="s">
        <v>33</v>
      </c>
      <c r="F16" s="28"/>
      <c r="G16" s="28"/>
      <c r="H16" s="28"/>
      <c r="I16" s="28"/>
      <c r="J16" s="28"/>
      <c r="K16" s="28"/>
      <c r="L16" s="17"/>
      <c r="M16" s="60"/>
      <c r="N16" s="58"/>
      <c r="P16" s="63"/>
      <c r="Q16" s="65"/>
      <c r="R16" s="32" t="s">
        <v>33</v>
      </c>
      <c r="S16" s="80"/>
      <c r="T16" s="32" t="s">
        <v>33</v>
      </c>
      <c r="U16" s="28"/>
      <c r="V16" s="28"/>
      <c r="W16" s="28"/>
      <c r="X16" s="28"/>
      <c r="Y16" s="28"/>
      <c r="Z16" s="28"/>
      <c r="AA16" s="16"/>
      <c r="AB16" s="58"/>
      <c r="AC16" s="58"/>
    </row>
    <row r="17" spans="1:29" ht="15" customHeight="1" x14ac:dyDescent="0.15">
      <c r="A17" s="62">
        <f>A15+1</f>
        <v>45021</v>
      </c>
      <c r="B17" s="64">
        <f>A17</f>
        <v>45021</v>
      </c>
      <c r="C17" s="31" t="s">
        <v>33</v>
      </c>
      <c r="D17" s="79" t="s">
        <v>9</v>
      </c>
      <c r="E17" s="31" t="s">
        <v>33</v>
      </c>
      <c r="F17" s="25"/>
      <c r="G17" s="25"/>
      <c r="H17" s="25"/>
      <c r="I17" s="25"/>
      <c r="J17" s="25"/>
      <c r="K17" s="25"/>
      <c r="L17" s="14"/>
      <c r="M17" s="57"/>
      <c r="N17" s="59"/>
      <c r="P17" s="66">
        <f>P15+1</f>
        <v>45040</v>
      </c>
      <c r="Q17" s="64">
        <f>P17</f>
        <v>45040</v>
      </c>
      <c r="R17" s="31" t="s">
        <v>33</v>
      </c>
      <c r="S17" s="79" t="s">
        <v>9</v>
      </c>
      <c r="T17" s="31" t="s">
        <v>33</v>
      </c>
      <c r="U17" s="25"/>
      <c r="V17" s="25"/>
      <c r="W17" s="25"/>
      <c r="X17" s="25"/>
      <c r="Y17" s="25"/>
      <c r="Z17" s="25"/>
      <c r="AA17" s="15"/>
      <c r="AB17" s="59"/>
      <c r="AC17" s="57"/>
    </row>
    <row r="18" spans="1:29" ht="15" customHeight="1" x14ac:dyDescent="0.15">
      <c r="A18" s="63"/>
      <c r="B18" s="65"/>
      <c r="C18" s="32" t="s">
        <v>33</v>
      </c>
      <c r="D18" s="80"/>
      <c r="E18" s="32" t="s">
        <v>33</v>
      </c>
      <c r="F18" s="26"/>
      <c r="G18" s="26"/>
      <c r="H18" s="26"/>
      <c r="I18" s="26"/>
      <c r="J18" s="26"/>
      <c r="K18" s="26"/>
      <c r="L18" s="16"/>
      <c r="M18" s="58"/>
      <c r="N18" s="58"/>
      <c r="P18" s="67"/>
      <c r="Q18" s="65"/>
      <c r="R18" s="32" t="s">
        <v>33</v>
      </c>
      <c r="S18" s="80"/>
      <c r="T18" s="32" t="s">
        <v>33</v>
      </c>
      <c r="U18" s="26"/>
      <c r="V18" s="26"/>
      <c r="W18" s="26"/>
      <c r="X18" s="26"/>
      <c r="Y18" s="26"/>
      <c r="Z18" s="26"/>
      <c r="AA18" s="17"/>
      <c r="AB18" s="60"/>
      <c r="AC18" s="58"/>
    </row>
    <row r="19" spans="1:29" ht="15" customHeight="1" x14ac:dyDescent="0.15">
      <c r="A19" s="66">
        <f>A17+1</f>
        <v>45022</v>
      </c>
      <c r="B19" s="64">
        <f>A19</f>
        <v>45022</v>
      </c>
      <c r="C19" s="31" t="s">
        <v>33</v>
      </c>
      <c r="D19" s="79" t="s">
        <v>9</v>
      </c>
      <c r="E19" s="31" t="s">
        <v>33</v>
      </c>
      <c r="F19" s="27"/>
      <c r="G19" s="27"/>
      <c r="H19" s="27"/>
      <c r="I19" s="27"/>
      <c r="J19" s="27"/>
      <c r="K19" s="27"/>
      <c r="L19" s="15"/>
      <c r="M19" s="59"/>
      <c r="N19" s="59"/>
      <c r="P19" s="62">
        <f>P17+1</f>
        <v>45041</v>
      </c>
      <c r="Q19" s="64">
        <f>P19</f>
        <v>45041</v>
      </c>
      <c r="R19" s="31" t="s">
        <v>33</v>
      </c>
      <c r="S19" s="79" t="s">
        <v>9</v>
      </c>
      <c r="T19" s="31" t="s">
        <v>33</v>
      </c>
      <c r="U19" s="27"/>
      <c r="V19" s="27"/>
      <c r="W19" s="27"/>
      <c r="X19" s="27"/>
      <c r="Y19" s="27"/>
      <c r="Z19" s="27"/>
      <c r="AA19" s="14"/>
      <c r="AB19" s="57"/>
      <c r="AC19" s="57"/>
    </row>
    <row r="20" spans="1:29" ht="15" customHeight="1" x14ac:dyDescent="0.15">
      <c r="A20" s="67"/>
      <c r="B20" s="65"/>
      <c r="C20" s="32" t="s">
        <v>33</v>
      </c>
      <c r="D20" s="80"/>
      <c r="E20" s="32" t="s">
        <v>33</v>
      </c>
      <c r="F20" s="28"/>
      <c r="G20" s="28"/>
      <c r="H20" s="28"/>
      <c r="I20" s="28"/>
      <c r="J20" s="28"/>
      <c r="K20" s="28"/>
      <c r="L20" s="17"/>
      <c r="M20" s="60"/>
      <c r="N20" s="58"/>
      <c r="P20" s="63"/>
      <c r="Q20" s="65"/>
      <c r="R20" s="32" t="s">
        <v>33</v>
      </c>
      <c r="S20" s="80"/>
      <c r="T20" s="32" t="s">
        <v>33</v>
      </c>
      <c r="U20" s="28"/>
      <c r="V20" s="28"/>
      <c r="W20" s="28"/>
      <c r="X20" s="28"/>
      <c r="Y20" s="28"/>
      <c r="Z20" s="28"/>
      <c r="AA20" s="16"/>
      <c r="AB20" s="58"/>
      <c r="AC20" s="58"/>
    </row>
    <row r="21" spans="1:29" ht="15" customHeight="1" x14ac:dyDescent="0.15">
      <c r="A21" s="62">
        <f>A19+1</f>
        <v>45023</v>
      </c>
      <c r="B21" s="64">
        <f>A21</f>
        <v>45023</v>
      </c>
      <c r="C21" s="31" t="s">
        <v>33</v>
      </c>
      <c r="D21" s="79" t="s">
        <v>9</v>
      </c>
      <c r="E21" s="31" t="s">
        <v>33</v>
      </c>
      <c r="F21" s="25"/>
      <c r="G21" s="25"/>
      <c r="H21" s="25"/>
      <c r="I21" s="25"/>
      <c r="J21" s="25"/>
      <c r="K21" s="25"/>
      <c r="L21" s="14"/>
      <c r="M21" s="57"/>
      <c r="N21" s="59"/>
      <c r="P21" s="66">
        <f>P19+1</f>
        <v>45042</v>
      </c>
      <c r="Q21" s="64">
        <f>P21</f>
        <v>45042</v>
      </c>
      <c r="R21" s="31" t="s">
        <v>33</v>
      </c>
      <c r="S21" s="79" t="s">
        <v>9</v>
      </c>
      <c r="T21" s="31" t="s">
        <v>33</v>
      </c>
      <c r="U21" s="25"/>
      <c r="V21" s="25"/>
      <c r="W21" s="25"/>
      <c r="X21" s="25"/>
      <c r="Y21" s="25"/>
      <c r="Z21" s="25"/>
      <c r="AA21" s="15"/>
      <c r="AB21" s="59"/>
      <c r="AC21" s="57"/>
    </row>
    <row r="22" spans="1:29" ht="15" customHeight="1" x14ac:dyDescent="0.15">
      <c r="A22" s="63"/>
      <c r="B22" s="65"/>
      <c r="C22" s="32" t="s">
        <v>33</v>
      </c>
      <c r="D22" s="80"/>
      <c r="E22" s="32" t="s">
        <v>33</v>
      </c>
      <c r="F22" s="26"/>
      <c r="G22" s="26"/>
      <c r="H22" s="26"/>
      <c r="I22" s="26"/>
      <c r="J22" s="26"/>
      <c r="K22" s="26"/>
      <c r="L22" s="16"/>
      <c r="M22" s="58"/>
      <c r="N22" s="58"/>
      <c r="P22" s="67"/>
      <c r="Q22" s="65"/>
      <c r="R22" s="32" t="s">
        <v>33</v>
      </c>
      <c r="S22" s="80"/>
      <c r="T22" s="32" t="s">
        <v>33</v>
      </c>
      <c r="U22" s="26"/>
      <c r="V22" s="26"/>
      <c r="W22" s="26"/>
      <c r="X22" s="26"/>
      <c r="Y22" s="26"/>
      <c r="Z22" s="26"/>
      <c r="AA22" s="17"/>
      <c r="AB22" s="60"/>
      <c r="AC22" s="58"/>
    </row>
    <row r="23" spans="1:29" ht="15" customHeight="1" x14ac:dyDescent="0.15">
      <c r="A23" s="66">
        <f>A21+1</f>
        <v>45024</v>
      </c>
      <c r="B23" s="64">
        <f>A23</f>
        <v>45024</v>
      </c>
      <c r="C23" s="31" t="s">
        <v>33</v>
      </c>
      <c r="D23" s="79" t="s">
        <v>9</v>
      </c>
      <c r="E23" s="31" t="s">
        <v>33</v>
      </c>
      <c r="F23" s="27"/>
      <c r="G23" s="27"/>
      <c r="H23" s="27"/>
      <c r="I23" s="27"/>
      <c r="J23" s="27"/>
      <c r="K23" s="27"/>
      <c r="L23" s="15"/>
      <c r="M23" s="59"/>
      <c r="N23" s="59"/>
      <c r="P23" s="62">
        <f>P21+1</f>
        <v>45043</v>
      </c>
      <c r="Q23" s="64">
        <f>P23</f>
        <v>45043</v>
      </c>
      <c r="R23" s="31" t="s">
        <v>33</v>
      </c>
      <c r="S23" s="79" t="s">
        <v>9</v>
      </c>
      <c r="T23" s="31" t="s">
        <v>33</v>
      </c>
      <c r="U23" s="27"/>
      <c r="V23" s="27"/>
      <c r="W23" s="27"/>
      <c r="X23" s="27"/>
      <c r="Y23" s="27"/>
      <c r="Z23" s="27"/>
      <c r="AA23" s="14"/>
      <c r="AB23" s="57"/>
      <c r="AC23" s="57"/>
    </row>
    <row r="24" spans="1:29" ht="15" customHeight="1" x14ac:dyDescent="0.15">
      <c r="A24" s="67"/>
      <c r="B24" s="65"/>
      <c r="C24" s="32" t="s">
        <v>33</v>
      </c>
      <c r="D24" s="80"/>
      <c r="E24" s="32" t="s">
        <v>33</v>
      </c>
      <c r="F24" s="28"/>
      <c r="G24" s="28"/>
      <c r="H24" s="28"/>
      <c r="I24" s="28"/>
      <c r="J24" s="28"/>
      <c r="K24" s="28"/>
      <c r="L24" s="17"/>
      <c r="M24" s="60"/>
      <c r="N24" s="58"/>
      <c r="P24" s="63"/>
      <c r="Q24" s="65"/>
      <c r="R24" s="32" t="s">
        <v>33</v>
      </c>
      <c r="S24" s="80"/>
      <c r="T24" s="32" t="s">
        <v>33</v>
      </c>
      <c r="U24" s="28"/>
      <c r="V24" s="28"/>
      <c r="W24" s="28"/>
      <c r="X24" s="28"/>
      <c r="Y24" s="28"/>
      <c r="Z24" s="28"/>
      <c r="AA24" s="16"/>
      <c r="AB24" s="58"/>
      <c r="AC24" s="58"/>
    </row>
    <row r="25" spans="1:29" ht="15" customHeight="1" x14ac:dyDescent="0.15">
      <c r="A25" s="62">
        <f>A23+1</f>
        <v>45025</v>
      </c>
      <c r="B25" s="64">
        <f>A25</f>
        <v>45025</v>
      </c>
      <c r="C25" s="31" t="s">
        <v>33</v>
      </c>
      <c r="D25" s="79" t="s">
        <v>9</v>
      </c>
      <c r="E25" s="31" t="s">
        <v>33</v>
      </c>
      <c r="F25" s="25"/>
      <c r="G25" s="25"/>
      <c r="H25" s="25"/>
      <c r="I25" s="25"/>
      <c r="J25" s="25"/>
      <c r="K25" s="25"/>
      <c r="L25" s="14"/>
      <c r="M25" s="57"/>
      <c r="N25" s="59"/>
      <c r="P25" s="62">
        <f>IF(DAY(P23+1)&lt;4,"",P23+1)</f>
        <v>45044</v>
      </c>
      <c r="Q25" s="64">
        <f>P25</f>
        <v>45044</v>
      </c>
      <c r="R25" s="31" t="s">
        <v>33</v>
      </c>
      <c r="S25" s="79" t="s">
        <v>9</v>
      </c>
      <c r="T25" s="31" t="s">
        <v>33</v>
      </c>
      <c r="U25" s="25"/>
      <c r="V25" s="25"/>
      <c r="W25" s="25"/>
      <c r="X25" s="25"/>
      <c r="Y25" s="25"/>
      <c r="Z25" s="25"/>
      <c r="AA25" s="15"/>
      <c r="AB25" s="59"/>
      <c r="AC25" s="57"/>
    </row>
    <row r="26" spans="1:29" ht="15" customHeight="1" x14ac:dyDescent="0.15">
      <c r="A26" s="63"/>
      <c r="B26" s="65"/>
      <c r="C26" s="32" t="s">
        <v>33</v>
      </c>
      <c r="D26" s="80"/>
      <c r="E26" s="32" t="s">
        <v>33</v>
      </c>
      <c r="F26" s="26"/>
      <c r="G26" s="26"/>
      <c r="H26" s="26"/>
      <c r="I26" s="26"/>
      <c r="J26" s="26"/>
      <c r="K26" s="26"/>
      <c r="L26" s="16"/>
      <c r="M26" s="58"/>
      <c r="N26" s="58"/>
      <c r="P26" s="63"/>
      <c r="Q26" s="65"/>
      <c r="R26" s="32" t="s">
        <v>33</v>
      </c>
      <c r="S26" s="80"/>
      <c r="T26" s="32" t="s">
        <v>33</v>
      </c>
      <c r="U26" s="26"/>
      <c r="V26" s="26"/>
      <c r="W26" s="26"/>
      <c r="X26" s="26"/>
      <c r="Y26" s="26"/>
      <c r="Z26" s="26"/>
      <c r="AA26" s="17"/>
      <c r="AB26" s="60"/>
      <c r="AC26" s="58"/>
    </row>
    <row r="27" spans="1:29" ht="15" customHeight="1" x14ac:dyDescent="0.15">
      <c r="A27" s="66">
        <f>A25+1</f>
        <v>45026</v>
      </c>
      <c r="B27" s="64">
        <f>A27</f>
        <v>45026</v>
      </c>
      <c r="C27" s="31" t="s">
        <v>33</v>
      </c>
      <c r="D27" s="79" t="s">
        <v>9</v>
      </c>
      <c r="E27" s="31" t="s">
        <v>33</v>
      </c>
      <c r="F27" s="27"/>
      <c r="G27" s="27"/>
      <c r="H27" s="27"/>
      <c r="I27" s="27"/>
      <c r="J27" s="27"/>
      <c r="K27" s="27"/>
      <c r="L27" s="15"/>
      <c r="M27" s="59"/>
      <c r="N27" s="59"/>
      <c r="P27" s="62">
        <f>IF(DAY(P23+2)&lt;4,"",P23+2)</f>
        <v>45045</v>
      </c>
      <c r="Q27" s="64">
        <f>P27</f>
        <v>45045</v>
      </c>
      <c r="R27" s="31" t="s">
        <v>33</v>
      </c>
      <c r="S27" s="79" t="s">
        <v>9</v>
      </c>
      <c r="T27" s="31" t="s">
        <v>33</v>
      </c>
      <c r="U27" s="27"/>
      <c r="V27" s="27"/>
      <c r="W27" s="27"/>
      <c r="X27" s="27"/>
      <c r="Y27" s="27"/>
      <c r="Z27" s="27"/>
      <c r="AA27" s="14"/>
      <c r="AB27" s="57"/>
      <c r="AC27" s="57"/>
    </row>
    <row r="28" spans="1:29" ht="15" customHeight="1" x14ac:dyDescent="0.15">
      <c r="A28" s="67"/>
      <c r="B28" s="65"/>
      <c r="C28" s="32" t="s">
        <v>33</v>
      </c>
      <c r="D28" s="80"/>
      <c r="E28" s="32" t="s">
        <v>33</v>
      </c>
      <c r="F28" s="28"/>
      <c r="G28" s="28"/>
      <c r="H28" s="28"/>
      <c r="I28" s="28"/>
      <c r="J28" s="28"/>
      <c r="K28" s="28"/>
      <c r="L28" s="17"/>
      <c r="M28" s="60"/>
      <c r="N28" s="58"/>
      <c r="P28" s="63"/>
      <c r="Q28" s="65"/>
      <c r="R28" s="32" t="s">
        <v>33</v>
      </c>
      <c r="S28" s="80"/>
      <c r="T28" s="32" t="s">
        <v>33</v>
      </c>
      <c r="U28" s="28"/>
      <c r="V28" s="28"/>
      <c r="W28" s="28"/>
      <c r="X28" s="28"/>
      <c r="Y28" s="28"/>
      <c r="Z28" s="28"/>
      <c r="AA28" s="16"/>
      <c r="AB28" s="58"/>
      <c r="AC28" s="58"/>
    </row>
    <row r="29" spans="1:29" ht="15" customHeight="1" x14ac:dyDescent="0.15">
      <c r="A29" s="62">
        <f>A27+1</f>
        <v>45027</v>
      </c>
      <c r="B29" s="64">
        <f>A29</f>
        <v>45027</v>
      </c>
      <c r="C29" s="31" t="s">
        <v>33</v>
      </c>
      <c r="D29" s="79" t="s">
        <v>9</v>
      </c>
      <c r="E29" s="31" t="s">
        <v>33</v>
      </c>
      <c r="F29" s="25"/>
      <c r="G29" s="25"/>
      <c r="H29" s="25"/>
      <c r="I29" s="25"/>
      <c r="J29" s="25"/>
      <c r="K29" s="25"/>
      <c r="L29" s="14"/>
      <c r="M29" s="57"/>
      <c r="N29" s="59"/>
      <c r="P29" s="62">
        <f>IF(DAY(P23+3)&lt;4,"",P23+3)</f>
        <v>45046</v>
      </c>
      <c r="Q29" s="64">
        <f>P29</f>
        <v>45046</v>
      </c>
      <c r="R29" s="31" t="s">
        <v>33</v>
      </c>
      <c r="S29" s="79" t="s">
        <v>9</v>
      </c>
      <c r="T29" s="31" t="s">
        <v>33</v>
      </c>
      <c r="U29" s="25"/>
      <c r="V29" s="25"/>
      <c r="W29" s="25"/>
      <c r="X29" s="25"/>
      <c r="Y29" s="25"/>
      <c r="Z29" s="25"/>
      <c r="AA29" s="15"/>
      <c r="AB29" s="59"/>
      <c r="AC29" s="57"/>
    </row>
    <row r="30" spans="1:29" ht="15" customHeight="1" x14ac:dyDescent="0.15">
      <c r="A30" s="63"/>
      <c r="B30" s="65"/>
      <c r="C30" s="32" t="s">
        <v>33</v>
      </c>
      <c r="D30" s="80"/>
      <c r="E30" s="32" t="s">
        <v>33</v>
      </c>
      <c r="F30" s="26"/>
      <c r="G30" s="26"/>
      <c r="H30" s="26"/>
      <c r="I30" s="26"/>
      <c r="J30" s="26"/>
      <c r="K30" s="26"/>
      <c r="L30" s="16"/>
      <c r="M30" s="58"/>
      <c r="N30" s="58"/>
      <c r="P30" s="63"/>
      <c r="Q30" s="65"/>
      <c r="R30" s="32" t="s">
        <v>33</v>
      </c>
      <c r="S30" s="80"/>
      <c r="T30" s="32" t="s">
        <v>33</v>
      </c>
      <c r="U30" s="26"/>
      <c r="V30" s="26"/>
      <c r="W30" s="26"/>
      <c r="X30" s="26"/>
      <c r="Y30" s="26"/>
      <c r="Z30" s="26"/>
      <c r="AA30" s="17"/>
      <c r="AB30" s="60"/>
      <c r="AC30" s="58"/>
    </row>
    <row r="31" spans="1:29" ht="15" customHeight="1" x14ac:dyDescent="0.15">
      <c r="A31" s="66">
        <f>A29+1</f>
        <v>45028</v>
      </c>
      <c r="B31" s="64">
        <f>A31</f>
        <v>45028</v>
      </c>
      <c r="C31" s="31" t="s">
        <v>33</v>
      </c>
      <c r="D31" s="79" t="s">
        <v>9</v>
      </c>
      <c r="E31" s="31" t="s">
        <v>33</v>
      </c>
      <c r="F31" s="27"/>
      <c r="G31" s="27"/>
      <c r="H31" s="27"/>
      <c r="I31" s="27"/>
      <c r="J31" s="27"/>
      <c r="K31" s="27"/>
      <c r="L31" s="15"/>
      <c r="M31" s="59"/>
      <c r="N31" s="59"/>
      <c r="P31" s="62" t="str">
        <f>IF(DAY(P23+4)&lt;4,"",P23+4)</f>
        <v/>
      </c>
      <c r="Q31" s="64" t="str">
        <f>P31</f>
        <v/>
      </c>
      <c r="R31" s="31" t="s">
        <v>33</v>
      </c>
      <c r="S31" s="79" t="s">
        <v>9</v>
      </c>
      <c r="T31" s="31" t="s">
        <v>33</v>
      </c>
      <c r="U31" s="27"/>
      <c r="V31" s="27"/>
      <c r="W31" s="27"/>
      <c r="X31" s="27"/>
      <c r="Y31" s="27"/>
      <c r="Z31" s="27"/>
      <c r="AA31" s="14"/>
      <c r="AB31" s="57"/>
      <c r="AC31" s="57"/>
    </row>
    <row r="32" spans="1:29" ht="15" customHeight="1" x14ac:dyDescent="0.15">
      <c r="A32" s="67"/>
      <c r="B32" s="65"/>
      <c r="C32" s="32" t="s">
        <v>33</v>
      </c>
      <c r="D32" s="80"/>
      <c r="E32" s="32" t="s">
        <v>33</v>
      </c>
      <c r="F32" s="28"/>
      <c r="G32" s="28"/>
      <c r="H32" s="28"/>
      <c r="I32" s="28"/>
      <c r="J32" s="28"/>
      <c r="K32" s="28"/>
      <c r="L32" s="17"/>
      <c r="M32" s="60"/>
      <c r="N32" s="58"/>
      <c r="P32" s="63"/>
      <c r="Q32" s="65"/>
      <c r="R32" s="32" t="s">
        <v>33</v>
      </c>
      <c r="S32" s="80"/>
      <c r="T32" s="32" t="s">
        <v>33</v>
      </c>
      <c r="U32" s="28"/>
      <c r="V32" s="28"/>
      <c r="W32" s="28"/>
      <c r="X32" s="28"/>
      <c r="Y32" s="28"/>
      <c r="Z32" s="28"/>
      <c r="AA32" s="16"/>
      <c r="AB32" s="58"/>
      <c r="AC32" s="58"/>
    </row>
    <row r="33" spans="1:29" ht="15" customHeight="1" x14ac:dyDescent="0.15">
      <c r="A33" s="62">
        <f>A31+1</f>
        <v>45029</v>
      </c>
      <c r="B33" s="64">
        <f>A33</f>
        <v>45029</v>
      </c>
      <c r="C33" s="31" t="s">
        <v>33</v>
      </c>
      <c r="D33" s="79" t="s">
        <v>9</v>
      </c>
      <c r="E33" s="31" t="s">
        <v>33</v>
      </c>
      <c r="F33" s="25"/>
      <c r="G33" s="25"/>
      <c r="H33" s="25"/>
      <c r="I33" s="25"/>
      <c r="J33" s="25"/>
      <c r="K33" s="25"/>
      <c r="L33" s="14"/>
      <c r="M33" s="57"/>
      <c r="N33" s="59"/>
      <c r="P33" s="149" t="s">
        <v>11</v>
      </c>
      <c r="Q33" s="68"/>
      <c r="R33" s="68"/>
      <c r="S33" s="68"/>
      <c r="T33" s="68"/>
      <c r="U33" s="77"/>
      <c r="V33" s="81">
        <f>SUM(G9:G46,V9:V32)</f>
        <v>0</v>
      </c>
      <c r="W33" s="81">
        <f t="shared" ref="W33:Y33" si="0">SUM(H9:H46,W9:W32)</f>
        <v>0</v>
      </c>
      <c r="X33" s="81">
        <f t="shared" si="0"/>
        <v>0</v>
      </c>
      <c r="Y33" s="81">
        <f t="shared" si="0"/>
        <v>0</v>
      </c>
      <c r="Z33" s="81">
        <f>SUM(K9:K46,Z9:Z32)</f>
        <v>0</v>
      </c>
      <c r="AA33" s="18"/>
      <c r="AB33" s="57"/>
      <c r="AC33" s="57"/>
    </row>
    <row r="34" spans="1:29" ht="15" customHeight="1" x14ac:dyDescent="0.15">
      <c r="A34" s="63"/>
      <c r="B34" s="65"/>
      <c r="C34" s="32" t="s">
        <v>33</v>
      </c>
      <c r="D34" s="80"/>
      <c r="E34" s="32" t="s">
        <v>33</v>
      </c>
      <c r="F34" s="26"/>
      <c r="G34" s="26"/>
      <c r="H34" s="26"/>
      <c r="I34" s="26"/>
      <c r="J34" s="26"/>
      <c r="K34" s="26"/>
      <c r="L34" s="16"/>
      <c r="M34" s="58"/>
      <c r="N34" s="58"/>
      <c r="P34" s="150"/>
      <c r="Q34" s="144"/>
      <c r="R34" s="144"/>
      <c r="S34" s="144"/>
      <c r="T34" s="144"/>
      <c r="U34" s="78"/>
      <c r="V34" s="82"/>
      <c r="W34" s="82"/>
      <c r="X34" s="82"/>
      <c r="Y34" s="82"/>
      <c r="Z34" s="82"/>
      <c r="AA34" s="19"/>
      <c r="AB34" s="58"/>
      <c r="AC34" s="58"/>
    </row>
    <row r="35" spans="1:29" ht="15" customHeight="1" x14ac:dyDescent="0.15">
      <c r="A35" s="66">
        <f>A33+1</f>
        <v>45030</v>
      </c>
      <c r="B35" s="64">
        <f>A35</f>
        <v>45030</v>
      </c>
      <c r="C35" s="31" t="s">
        <v>33</v>
      </c>
      <c r="D35" s="79" t="s">
        <v>9</v>
      </c>
      <c r="E35" s="31" t="s">
        <v>33</v>
      </c>
      <c r="F35" s="27"/>
      <c r="G35" s="27"/>
      <c r="H35" s="27"/>
      <c r="I35" s="27"/>
      <c r="J35" s="27"/>
      <c r="K35" s="27"/>
      <c r="L35" s="15"/>
      <c r="M35" s="59"/>
      <c r="N35" s="59"/>
      <c r="P35" s="68" t="s">
        <v>38</v>
      </c>
      <c r="Q35" s="68"/>
      <c r="R35" s="68"/>
      <c r="S35" s="68"/>
      <c r="T35" s="68"/>
      <c r="U35" s="68"/>
      <c r="V35" s="68"/>
      <c r="W35" s="68"/>
      <c r="X35" s="68"/>
      <c r="Y35" s="68"/>
      <c r="Z35" s="68"/>
      <c r="AA35" s="68"/>
      <c r="AB35" s="68"/>
      <c r="AC35" s="68"/>
    </row>
    <row r="36" spans="1:29" ht="15" customHeight="1" x14ac:dyDescent="0.15">
      <c r="A36" s="67"/>
      <c r="B36" s="65"/>
      <c r="C36" s="32" t="s">
        <v>33</v>
      </c>
      <c r="D36" s="80"/>
      <c r="E36" s="32" t="s">
        <v>33</v>
      </c>
      <c r="F36" s="28"/>
      <c r="G36" s="28"/>
      <c r="H36" s="28"/>
      <c r="I36" s="28"/>
      <c r="J36" s="28"/>
      <c r="K36" s="28"/>
      <c r="L36" s="17"/>
      <c r="M36" s="60"/>
      <c r="N36" s="58"/>
      <c r="R36" s="21"/>
      <c r="S36" s="21"/>
      <c r="T36" s="21"/>
      <c r="AC36" s="101"/>
    </row>
    <row r="37" spans="1:29" ht="15" customHeight="1" x14ac:dyDescent="0.15">
      <c r="A37" s="62">
        <f>A35+1</f>
        <v>45031</v>
      </c>
      <c r="B37" s="64">
        <f>A37</f>
        <v>45031</v>
      </c>
      <c r="C37" s="31" t="s">
        <v>33</v>
      </c>
      <c r="D37" s="79" t="s">
        <v>9</v>
      </c>
      <c r="E37" s="31" t="s">
        <v>33</v>
      </c>
      <c r="F37" s="25"/>
      <c r="G37" s="25"/>
      <c r="H37" s="25"/>
      <c r="I37" s="25"/>
      <c r="J37" s="25"/>
      <c r="K37" s="25"/>
      <c r="L37" s="14"/>
      <c r="M37" s="57"/>
      <c r="N37" s="59"/>
      <c r="Q37" s="20" t="s">
        <v>8</v>
      </c>
      <c r="R37" s="21"/>
      <c r="S37" s="21"/>
      <c r="T37" s="21"/>
      <c r="AC37" s="101"/>
    </row>
    <row r="38" spans="1:29" ht="15" customHeight="1" x14ac:dyDescent="0.15">
      <c r="A38" s="63"/>
      <c r="B38" s="65"/>
      <c r="C38" s="32" t="s">
        <v>33</v>
      </c>
      <c r="D38" s="80"/>
      <c r="E38" s="32" t="s">
        <v>33</v>
      </c>
      <c r="F38" s="26"/>
      <c r="G38" s="26"/>
      <c r="H38" s="26"/>
      <c r="I38" s="26"/>
      <c r="J38" s="26"/>
      <c r="K38" s="26"/>
      <c r="L38" s="16"/>
      <c r="M38" s="58"/>
      <c r="N38" s="58"/>
      <c r="Q38" s="69" t="s">
        <v>55</v>
      </c>
      <c r="R38" s="69"/>
      <c r="S38" s="69"/>
      <c r="T38" s="69"/>
      <c r="U38" s="69"/>
      <c r="V38" s="21"/>
      <c r="X38" s="21"/>
      <c r="Y38" s="21"/>
      <c r="AC38" s="101"/>
    </row>
    <row r="39" spans="1:29" ht="15" customHeight="1" x14ac:dyDescent="0.15">
      <c r="A39" s="66">
        <f>A37+1</f>
        <v>45032</v>
      </c>
      <c r="B39" s="64">
        <f>A39</f>
        <v>45032</v>
      </c>
      <c r="C39" s="31" t="s">
        <v>33</v>
      </c>
      <c r="D39" s="79" t="s">
        <v>9</v>
      </c>
      <c r="E39" s="31" t="s">
        <v>33</v>
      </c>
      <c r="F39" s="27"/>
      <c r="G39" s="27"/>
      <c r="H39" s="27"/>
      <c r="I39" s="27"/>
      <c r="J39" s="27"/>
      <c r="K39" s="27"/>
      <c r="L39" s="15"/>
      <c r="M39" s="59"/>
      <c r="N39" s="59"/>
      <c r="Q39" s="69"/>
      <c r="R39" s="69"/>
      <c r="S39" s="69"/>
      <c r="T39" s="69"/>
      <c r="U39" s="69"/>
      <c r="V39" s="21"/>
      <c r="W39" s="21"/>
      <c r="X39" s="21"/>
      <c r="Y39" s="21"/>
      <c r="AC39" s="101"/>
    </row>
    <row r="40" spans="1:29" ht="15" customHeight="1" x14ac:dyDescent="0.15">
      <c r="A40" s="67"/>
      <c r="B40" s="65"/>
      <c r="C40" s="32" t="s">
        <v>33</v>
      </c>
      <c r="D40" s="80"/>
      <c r="E40" s="32" t="s">
        <v>33</v>
      </c>
      <c r="F40" s="28"/>
      <c r="G40" s="28"/>
      <c r="H40" s="28"/>
      <c r="I40" s="28"/>
      <c r="J40" s="28"/>
      <c r="K40" s="28"/>
      <c r="L40" s="17"/>
      <c r="M40" s="60"/>
      <c r="N40" s="58"/>
      <c r="T40" s="21"/>
      <c r="U40" s="21"/>
      <c r="V40" s="21"/>
      <c r="W40" s="21"/>
      <c r="X40" s="21"/>
      <c r="Y40" s="21"/>
      <c r="Z40" s="21" t="s">
        <v>24</v>
      </c>
      <c r="AC40" s="101"/>
    </row>
    <row r="41" spans="1:29" ht="15" customHeight="1" x14ac:dyDescent="0.15">
      <c r="A41" s="62">
        <f>A39+1</f>
        <v>45033</v>
      </c>
      <c r="B41" s="64">
        <f>A41</f>
        <v>45033</v>
      </c>
      <c r="C41" s="31" t="s">
        <v>33</v>
      </c>
      <c r="D41" s="79" t="s">
        <v>9</v>
      </c>
      <c r="E41" s="31" t="s">
        <v>33</v>
      </c>
      <c r="F41" s="25"/>
      <c r="G41" s="25"/>
      <c r="H41" s="25"/>
      <c r="I41" s="25"/>
      <c r="J41" s="25"/>
      <c r="K41" s="25"/>
      <c r="L41" s="14"/>
      <c r="M41" s="57"/>
      <c r="N41" s="59"/>
      <c r="S41" s="35" t="s">
        <v>32</v>
      </c>
      <c r="T41" s="35"/>
      <c r="U41" s="35"/>
      <c r="V41" s="35"/>
      <c r="W41" s="35"/>
      <c r="X41" s="35"/>
      <c r="Y41" s="35"/>
      <c r="Z41" s="22"/>
      <c r="AA41" s="22"/>
      <c r="AB41" s="22" t="s">
        <v>10</v>
      </c>
      <c r="AC41" s="101"/>
    </row>
    <row r="42" spans="1:29" ht="15" customHeight="1" x14ac:dyDescent="0.15">
      <c r="A42" s="63"/>
      <c r="B42" s="65"/>
      <c r="C42" s="32" t="s">
        <v>33</v>
      </c>
      <c r="D42" s="80"/>
      <c r="E42" s="32" t="s">
        <v>33</v>
      </c>
      <c r="F42" s="26"/>
      <c r="G42" s="26"/>
      <c r="H42" s="26"/>
      <c r="I42" s="26"/>
      <c r="J42" s="26"/>
      <c r="K42" s="26"/>
      <c r="L42" s="16"/>
      <c r="M42" s="58"/>
      <c r="N42" s="58"/>
      <c r="S42" s="142" t="s">
        <v>29</v>
      </c>
      <c r="T42" s="101"/>
      <c r="U42" s="101"/>
      <c r="V42" s="101"/>
      <c r="W42" s="101"/>
      <c r="X42" s="101"/>
      <c r="Y42" s="147" t="s">
        <v>30</v>
      </c>
      <c r="Z42" s="36"/>
      <c r="AA42" s="36"/>
      <c r="AB42" s="36"/>
      <c r="AC42" s="101"/>
    </row>
    <row r="43" spans="1:29" ht="15" customHeight="1" x14ac:dyDescent="0.15">
      <c r="A43" s="66">
        <f>A41+1</f>
        <v>45034</v>
      </c>
      <c r="B43" s="64">
        <f>A43</f>
        <v>45034</v>
      </c>
      <c r="C43" s="31" t="s">
        <v>33</v>
      </c>
      <c r="D43" s="79" t="s">
        <v>9</v>
      </c>
      <c r="E43" s="31" t="s">
        <v>33</v>
      </c>
      <c r="F43" s="27"/>
      <c r="G43" s="27"/>
      <c r="H43" s="27"/>
      <c r="I43" s="27"/>
      <c r="J43" s="27"/>
      <c r="K43" s="27"/>
      <c r="L43" s="15"/>
      <c r="M43" s="59"/>
      <c r="N43" s="59"/>
      <c r="S43" s="143"/>
      <c r="T43" s="144"/>
      <c r="U43" s="144"/>
      <c r="V43" s="144"/>
      <c r="W43" s="144"/>
      <c r="X43" s="144"/>
      <c r="Y43" s="148"/>
      <c r="Z43" s="24"/>
      <c r="AA43" s="24"/>
      <c r="AB43" s="24"/>
      <c r="AC43" s="101"/>
    </row>
    <row r="44" spans="1:29" ht="15" customHeight="1" x14ac:dyDescent="0.15">
      <c r="A44" s="67"/>
      <c r="B44" s="65"/>
      <c r="C44" s="32" t="s">
        <v>33</v>
      </c>
      <c r="D44" s="80"/>
      <c r="E44" s="32" t="s">
        <v>33</v>
      </c>
      <c r="F44" s="26"/>
      <c r="G44" s="26"/>
      <c r="H44" s="26"/>
      <c r="I44" s="26"/>
      <c r="J44" s="26"/>
      <c r="K44" s="26"/>
      <c r="L44" s="16"/>
      <c r="M44" s="58"/>
      <c r="N44" s="58"/>
      <c r="S44" s="61" t="s">
        <v>35</v>
      </c>
      <c r="T44" s="61"/>
      <c r="U44" s="61"/>
      <c r="V44" s="61"/>
      <c r="W44" s="61"/>
      <c r="X44" s="61"/>
      <c r="Y44" s="34"/>
      <c r="Z44" s="37" t="s">
        <v>25</v>
      </c>
      <c r="AA44" s="37"/>
      <c r="AB44" s="37"/>
      <c r="AC44" s="33"/>
    </row>
    <row r="45" spans="1:29" ht="15" customHeight="1" x14ac:dyDescent="0.15">
      <c r="A45" s="62">
        <f>A43+1</f>
        <v>45035</v>
      </c>
      <c r="B45" s="64">
        <f>A45</f>
        <v>45035</v>
      </c>
      <c r="C45" s="31" t="s">
        <v>33</v>
      </c>
      <c r="D45" s="79" t="s">
        <v>9</v>
      </c>
      <c r="E45" s="31" t="s">
        <v>33</v>
      </c>
      <c r="F45" s="25"/>
      <c r="G45" s="25"/>
      <c r="H45" s="25"/>
      <c r="I45" s="25"/>
      <c r="J45" s="25"/>
      <c r="K45" s="25"/>
      <c r="L45" s="14"/>
      <c r="M45" s="57"/>
      <c r="N45" s="59"/>
      <c r="S45" s="142" t="s">
        <v>29</v>
      </c>
      <c r="T45" s="145"/>
      <c r="U45" s="145"/>
      <c r="V45" s="145"/>
      <c r="W45" s="145"/>
      <c r="X45" s="145"/>
      <c r="Y45" s="147" t="s">
        <v>30</v>
      </c>
      <c r="Z45" s="22"/>
      <c r="AA45" s="22"/>
      <c r="AB45" s="22" t="s">
        <v>10</v>
      </c>
      <c r="AC45" s="101"/>
    </row>
    <row r="46" spans="1:29" ht="15" customHeight="1" x14ac:dyDescent="0.15">
      <c r="A46" s="63"/>
      <c r="B46" s="65"/>
      <c r="C46" s="32" t="s">
        <v>33</v>
      </c>
      <c r="D46" s="80"/>
      <c r="E46" s="32" t="s">
        <v>33</v>
      </c>
      <c r="F46" s="26"/>
      <c r="G46" s="26"/>
      <c r="H46" s="26"/>
      <c r="I46" s="26"/>
      <c r="J46" s="26"/>
      <c r="K46" s="26"/>
      <c r="L46" s="16"/>
      <c r="M46" s="58"/>
      <c r="N46" s="58"/>
      <c r="S46" s="143"/>
      <c r="T46" s="146"/>
      <c r="U46" s="146"/>
      <c r="V46" s="146"/>
      <c r="W46" s="146"/>
      <c r="X46" s="146"/>
      <c r="Y46" s="148"/>
      <c r="Z46" s="36"/>
      <c r="AA46" s="36"/>
      <c r="AB46" s="36"/>
      <c r="AC46" s="101"/>
    </row>
    <row r="47" spans="1:29" ht="13.5" customHeight="1" x14ac:dyDescent="0.15"/>
    <row r="48" spans="1:29" ht="13.5" customHeight="1" x14ac:dyDescent="0.15"/>
    <row r="49" spans="1:1" ht="13.5" customHeight="1" x14ac:dyDescent="0.15">
      <c r="A49" s="3" t="e">
        <f>MATCH(A9,祝日,0)&gt;0</f>
        <v>#N/A</v>
      </c>
    </row>
    <row r="50" spans="1:1" ht="13.5" customHeight="1" x14ac:dyDescent="0.15"/>
    <row r="51" spans="1:1" ht="13.5" customHeight="1" x14ac:dyDescent="0.15"/>
    <row r="52" spans="1:1" ht="13.5" customHeight="1" x14ac:dyDescent="0.15"/>
    <row r="53" spans="1:1" ht="13.5" customHeight="1" x14ac:dyDescent="0.15"/>
    <row r="54" spans="1:1" ht="13.5" customHeight="1" x14ac:dyDescent="0.15"/>
    <row r="55" spans="1:1" ht="13.5" customHeight="1" x14ac:dyDescent="0.15"/>
    <row r="56" spans="1:1" ht="13.5" customHeight="1" x14ac:dyDescent="0.15"/>
    <row r="57" spans="1:1" ht="13.5" customHeight="1" x14ac:dyDescent="0.15"/>
    <row r="58" spans="1:1" ht="13.5" customHeight="1" x14ac:dyDescent="0.15"/>
    <row r="59" spans="1:1" ht="13.5" customHeight="1" x14ac:dyDescent="0.15"/>
    <row r="60" spans="1:1" ht="13.5" customHeight="1" x14ac:dyDescent="0.15"/>
    <row r="61" spans="1:1" ht="13.5" customHeight="1" x14ac:dyDescent="0.15"/>
    <row r="62" spans="1:1" ht="13.5" customHeight="1" x14ac:dyDescent="0.15"/>
    <row r="63" spans="1:1" ht="13.5" customHeight="1" x14ac:dyDescent="0.15"/>
    <row r="64" spans="1: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21.75" customHeight="1" x14ac:dyDescent="0.15"/>
  </sheetData>
  <mergeCells count="213">
    <mergeCell ref="AC45:AC46"/>
    <mergeCell ref="AC38:AC39"/>
    <mergeCell ref="AC40:AC41"/>
    <mergeCell ref="AC42:AC43"/>
    <mergeCell ref="AC9:AC10"/>
    <mergeCell ref="AC11:AC12"/>
    <mergeCell ref="AC13:AC14"/>
    <mergeCell ref="AC15:AC16"/>
    <mergeCell ref="AB33:AB34"/>
    <mergeCell ref="AC31:AC32"/>
    <mergeCell ref="AC33:AC34"/>
    <mergeCell ref="S45:S46"/>
    <mergeCell ref="S42:S43"/>
    <mergeCell ref="T42:X43"/>
    <mergeCell ref="T45:X46"/>
    <mergeCell ref="Y42:Y43"/>
    <mergeCell ref="Y45:Y46"/>
    <mergeCell ref="X33:X34"/>
    <mergeCell ref="P33:T34"/>
    <mergeCell ref="N31:N32"/>
    <mergeCell ref="Q31:Q32"/>
    <mergeCell ref="N45:N46"/>
    <mergeCell ref="N43:N44"/>
    <mergeCell ref="N39:N40"/>
    <mergeCell ref="N41:N42"/>
    <mergeCell ref="N37:N38"/>
    <mergeCell ref="P31:P32"/>
    <mergeCell ref="N33:N34"/>
    <mergeCell ref="N35:N36"/>
    <mergeCell ref="D25:D26"/>
    <mergeCell ref="D21:D22"/>
    <mergeCell ref="D23:D24"/>
    <mergeCell ref="P25:P26"/>
    <mergeCell ref="N21:N22"/>
    <mergeCell ref="P29:P30"/>
    <mergeCell ref="Q29:Q30"/>
    <mergeCell ref="E3:G3"/>
    <mergeCell ref="C5:H5"/>
    <mergeCell ref="Q27:Q28"/>
    <mergeCell ref="I4:J5"/>
    <mergeCell ref="D15:D16"/>
    <mergeCell ref="D17:D18"/>
    <mergeCell ref="D19:D20"/>
    <mergeCell ref="N7:N8"/>
    <mergeCell ref="P27:P28"/>
    <mergeCell ref="Q25:Q26"/>
    <mergeCell ref="M9:M10"/>
    <mergeCell ref="M11:M12"/>
    <mergeCell ref="N29:N30"/>
    <mergeCell ref="N25:N26"/>
    <mergeCell ref="N27:N28"/>
    <mergeCell ref="N23:N24"/>
    <mergeCell ref="P23:P24"/>
    <mergeCell ref="R4:R5"/>
    <mergeCell ref="L7:L8"/>
    <mergeCell ref="W3:Y3"/>
    <mergeCell ref="U7:Z7"/>
    <mergeCell ref="W4:Y5"/>
    <mergeCell ref="Z3:AB3"/>
    <mergeCell ref="AA7:AA8"/>
    <mergeCell ref="Q19:Q20"/>
    <mergeCell ref="Q17:Q18"/>
    <mergeCell ref="Q13:Q14"/>
    <mergeCell ref="Z4:AB5"/>
    <mergeCell ref="AB7:AB8"/>
    <mergeCell ref="L3:N3"/>
    <mergeCell ref="K4:N5"/>
    <mergeCell ref="M7:M8"/>
    <mergeCell ref="N15:N16"/>
    <mergeCell ref="M15:M16"/>
    <mergeCell ref="M19:M20"/>
    <mergeCell ref="N17:N18"/>
    <mergeCell ref="N19:N20"/>
    <mergeCell ref="Z33:Z34"/>
    <mergeCell ref="AC29:AC30"/>
    <mergeCell ref="AB27:AB28"/>
    <mergeCell ref="AB29:AB30"/>
    <mergeCell ref="AB31:AB32"/>
    <mergeCell ref="U3:V3"/>
    <mergeCell ref="S4:V5"/>
    <mergeCell ref="V33:V34"/>
    <mergeCell ref="S31:S32"/>
    <mergeCell ref="AC7:AC8"/>
    <mergeCell ref="AC17:AC18"/>
    <mergeCell ref="AC19:AC20"/>
    <mergeCell ref="AC21:AC22"/>
    <mergeCell ref="AC23:AC24"/>
    <mergeCell ref="AC25:AC26"/>
    <mergeCell ref="Q23:Q24"/>
    <mergeCell ref="AB25:AB26"/>
    <mergeCell ref="AC36:AC37"/>
    <mergeCell ref="AC27:AC28"/>
    <mergeCell ref="D43:D44"/>
    <mergeCell ref="D45:D46"/>
    <mergeCell ref="S9:S10"/>
    <mergeCell ref="S11:S12"/>
    <mergeCell ref="S13:S14"/>
    <mergeCell ref="S15:S16"/>
    <mergeCell ref="S17:S18"/>
    <mergeCell ref="S19:S20"/>
    <mergeCell ref="N9:N10"/>
    <mergeCell ref="N11:N12"/>
    <mergeCell ref="D41:D42"/>
    <mergeCell ref="D27:D28"/>
    <mergeCell ref="D29:D30"/>
    <mergeCell ref="D31:D32"/>
    <mergeCell ref="D33:D34"/>
    <mergeCell ref="D35:D36"/>
    <mergeCell ref="D37:D38"/>
    <mergeCell ref="D39:D40"/>
    <mergeCell ref="N13:N14"/>
    <mergeCell ref="M13:M14"/>
    <mergeCell ref="P21:P22"/>
    <mergeCell ref="M23:M24"/>
    <mergeCell ref="M25:M26"/>
    <mergeCell ref="M27:M28"/>
    <mergeCell ref="A4:B4"/>
    <mergeCell ref="C4:H4"/>
    <mergeCell ref="C3:D3"/>
    <mergeCell ref="A9:A10"/>
    <mergeCell ref="B9:B10"/>
    <mergeCell ref="A11:A12"/>
    <mergeCell ref="B11:B12"/>
    <mergeCell ref="F7:K7"/>
    <mergeCell ref="A7:A8"/>
    <mergeCell ref="B7:B8"/>
    <mergeCell ref="C7:E8"/>
    <mergeCell ref="D9:D10"/>
    <mergeCell ref="D11:D12"/>
    <mergeCell ref="A6:N6"/>
    <mergeCell ref="A15:A16"/>
    <mergeCell ref="B15:B16"/>
    <mergeCell ref="A17:A18"/>
    <mergeCell ref="B17:B18"/>
    <mergeCell ref="A19:A20"/>
    <mergeCell ref="B19:B20"/>
    <mergeCell ref="R2:AA2"/>
    <mergeCell ref="A2:M2"/>
    <mergeCell ref="P2:Q2"/>
    <mergeCell ref="A5:B5"/>
    <mergeCell ref="A3:B3"/>
    <mergeCell ref="U33:U34"/>
    <mergeCell ref="S23:S24"/>
    <mergeCell ref="S25:S26"/>
    <mergeCell ref="S27:S28"/>
    <mergeCell ref="S29:S30"/>
    <mergeCell ref="S21:S22"/>
    <mergeCell ref="W33:W34"/>
    <mergeCell ref="Y33:Y34"/>
    <mergeCell ref="R7:T8"/>
    <mergeCell ref="P7:P8"/>
    <mergeCell ref="Q7:Q8"/>
    <mergeCell ref="P11:P12"/>
    <mergeCell ref="Q11:Q12"/>
    <mergeCell ref="P9:P10"/>
    <mergeCell ref="Q9:Q10"/>
    <mergeCell ref="P13:P14"/>
    <mergeCell ref="A13:A14"/>
    <mergeCell ref="B13:B14"/>
    <mergeCell ref="D13:D14"/>
    <mergeCell ref="B31:B32"/>
    <mergeCell ref="A21:A22"/>
    <mergeCell ref="B21:B22"/>
    <mergeCell ref="A23:A24"/>
    <mergeCell ref="B23:B24"/>
    <mergeCell ref="A25:A26"/>
    <mergeCell ref="B25:B26"/>
    <mergeCell ref="A45:A46"/>
    <mergeCell ref="B45:B46"/>
    <mergeCell ref="A43:A44"/>
    <mergeCell ref="B43:B44"/>
    <mergeCell ref="B37:B38"/>
    <mergeCell ref="A27:A28"/>
    <mergeCell ref="B27:B28"/>
    <mergeCell ref="A29:A30"/>
    <mergeCell ref="B29:B30"/>
    <mergeCell ref="A31:A32"/>
    <mergeCell ref="M35:M36"/>
    <mergeCell ref="A41:A42"/>
    <mergeCell ref="B41:B42"/>
    <mergeCell ref="A39:A40"/>
    <mergeCell ref="B39:B40"/>
    <mergeCell ref="A33:A34"/>
    <mergeCell ref="B33:B34"/>
    <mergeCell ref="A35:A36"/>
    <mergeCell ref="B35:B36"/>
    <mergeCell ref="A37:A38"/>
    <mergeCell ref="M39:M40"/>
    <mergeCell ref="M37:M38"/>
    <mergeCell ref="M45:M46"/>
    <mergeCell ref="AB9:AB10"/>
    <mergeCell ref="AB11:AB12"/>
    <mergeCell ref="AB13:AB14"/>
    <mergeCell ref="AB15:AB16"/>
    <mergeCell ref="AB17:AB18"/>
    <mergeCell ref="AB19:AB20"/>
    <mergeCell ref="AB23:AB24"/>
    <mergeCell ref="M17:M18"/>
    <mergeCell ref="M41:M42"/>
    <mergeCell ref="S44:X44"/>
    <mergeCell ref="P15:P16"/>
    <mergeCell ref="Q15:Q16"/>
    <mergeCell ref="Q21:Q22"/>
    <mergeCell ref="P17:P18"/>
    <mergeCell ref="M43:M44"/>
    <mergeCell ref="M29:M30"/>
    <mergeCell ref="M31:M32"/>
    <mergeCell ref="M33:M34"/>
    <mergeCell ref="P19:P20"/>
    <mergeCell ref="AB21:AB22"/>
    <mergeCell ref="P35:AC35"/>
    <mergeCell ref="Q38:U39"/>
    <mergeCell ref="M21:M22"/>
  </mergeCells>
  <phoneticPr fontId="1"/>
  <conditionalFormatting sqref="A9:A46">
    <cfRule type="expression" dxfId="11" priority="2" stopIfTrue="1">
      <formula>MATCH(A9,祝日,0)&gt;0</formula>
    </cfRule>
    <cfRule type="expression" dxfId="10" priority="15" stopIfTrue="1">
      <formula>WEEKDAY($A9)=7</formula>
    </cfRule>
    <cfRule type="expression" dxfId="9" priority="16" stopIfTrue="1">
      <formula>WEEKDAY($A9)=1</formula>
    </cfRule>
  </conditionalFormatting>
  <conditionalFormatting sqref="P9:P32">
    <cfRule type="expression" dxfId="8" priority="1" stopIfTrue="1">
      <formula>MATCH(P9,祝日,0)&gt;0</formula>
    </cfRule>
    <cfRule type="expression" dxfId="7" priority="3" stopIfTrue="1">
      <formula>WEEKDAY($P9)=7</formula>
    </cfRule>
    <cfRule type="expression" dxfId="6" priority="4" stopIfTrue="1">
      <formula>WEEKDAY($P9)=1</formula>
    </cfRule>
  </conditionalFormatting>
  <printOptions horizontalCentered="1" verticalCentered="1"/>
  <pageMargins left="0.19685039370078741" right="0.19685039370078741" top="0.43307086614173229" bottom="0" header="0.43307086614173229" footer="0"/>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C70"/>
  <sheetViews>
    <sheetView topLeftCell="A16" zoomScale="85" zoomScaleNormal="85" zoomScaleSheetLayoutView="100" workbookViewId="0">
      <selection activeCell="Q40" sqref="Q40"/>
    </sheetView>
  </sheetViews>
  <sheetFormatPr defaultRowHeight="13.5" x14ac:dyDescent="0.15"/>
  <cols>
    <col min="1" max="1" width="5.875" style="3" bestFit="1" customWidth="1"/>
    <col min="2" max="2" width="4.125" style="3" customWidth="1"/>
    <col min="3" max="3" width="6.625" style="20" customWidth="1"/>
    <col min="4" max="4" width="3.625" style="20" customWidth="1"/>
    <col min="5" max="5" width="6.625" style="20" customWidth="1"/>
    <col min="6" max="11" width="4.625" style="3" customWidth="1"/>
    <col min="12" max="12" width="21.875" style="3" customWidth="1"/>
    <col min="13" max="13" width="6.25" style="3" customWidth="1"/>
    <col min="14" max="14" width="5" style="3" customWidth="1"/>
    <col min="15" max="15" width="1.625" style="3" customWidth="1"/>
    <col min="16" max="17" width="4.125" style="3" customWidth="1"/>
    <col min="18" max="18" width="6.625" style="20" customWidth="1"/>
    <col min="19" max="19" width="3.625" style="20" customWidth="1"/>
    <col min="20" max="20" width="6.625" style="20" customWidth="1"/>
    <col min="21" max="26" width="4.625" style="3" customWidth="1"/>
    <col min="27" max="27" width="21.875" style="3" customWidth="1"/>
    <col min="28" max="28" width="6.25" style="3" customWidth="1"/>
    <col min="29" max="29" width="5.125" style="4" customWidth="1"/>
    <col min="30" max="16384" width="9" style="3"/>
  </cols>
  <sheetData>
    <row r="1" spans="1:29" x14ac:dyDescent="0.15">
      <c r="A1" s="38">
        <v>2021</v>
      </c>
      <c r="B1" s="38">
        <v>6</v>
      </c>
    </row>
    <row r="2" spans="1:29" ht="19.5" customHeight="1" x14ac:dyDescent="0.15">
      <c r="A2" s="72"/>
      <c r="B2" s="72"/>
      <c r="C2" s="72"/>
      <c r="D2" s="72"/>
      <c r="E2" s="72"/>
      <c r="F2" s="72"/>
      <c r="G2" s="72"/>
      <c r="H2" s="72"/>
      <c r="I2" s="72"/>
      <c r="J2" s="72"/>
      <c r="K2" s="72"/>
      <c r="L2" s="72"/>
      <c r="M2" s="72"/>
      <c r="N2" s="45"/>
      <c r="P2" s="69" t="s">
        <v>0</v>
      </c>
      <c r="Q2" s="69"/>
      <c r="R2" s="70" t="s">
        <v>19</v>
      </c>
      <c r="S2" s="70"/>
      <c r="T2" s="70"/>
      <c r="U2" s="70"/>
      <c r="V2" s="70"/>
      <c r="W2" s="70"/>
      <c r="X2" s="70"/>
      <c r="Y2" s="70"/>
      <c r="Z2" s="71"/>
      <c r="AA2" s="71"/>
    </row>
    <row r="3" spans="1:29" ht="33" customHeight="1" x14ac:dyDescent="0.15">
      <c r="A3" s="75">
        <f>DATEVALUE(A1&amp;"/"&amp;B1)</f>
        <v>44348</v>
      </c>
      <c r="B3" s="76"/>
      <c r="C3" s="164">
        <f>DATEVALUE(A1&amp;"/"&amp;B1)</f>
        <v>44348</v>
      </c>
      <c r="D3" s="165"/>
      <c r="E3" s="166" t="s">
        <v>58</v>
      </c>
      <c r="F3" s="167"/>
      <c r="G3" s="167"/>
      <c r="H3" s="5" t="s">
        <v>7</v>
      </c>
      <c r="I3" s="50">
        <v>2</v>
      </c>
      <c r="J3" s="7" t="s">
        <v>6</v>
      </c>
      <c r="K3" s="8" t="s" ph="1">
        <v>20</v>
      </c>
      <c r="L3" s="168" t="s" ph="1">
        <v>59</v>
      </c>
      <c r="M3" s="169"/>
      <c r="N3" s="170"/>
      <c r="R3" s="48" t="s">
        <v>14</v>
      </c>
      <c r="S3" s="48"/>
      <c r="T3" s="48" t="s">
        <v>15</v>
      </c>
      <c r="U3" s="102"/>
      <c r="V3" s="103"/>
      <c r="W3" s="115" t="s">
        <v>16</v>
      </c>
      <c r="X3" s="115"/>
      <c r="Y3" s="115"/>
      <c r="Z3" s="117"/>
      <c r="AA3" s="118"/>
      <c r="AB3" s="119"/>
    </row>
    <row r="4" spans="1:29" ht="22.5" customHeight="1" x14ac:dyDescent="0.15">
      <c r="A4" s="89" t="s">
        <v>12</v>
      </c>
      <c r="B4" s="90"/>
      <c r="C4" s="156" t="s">
        <v>60</v>
      </c>
      <c r="D4" s="157"/>
      <c r="E4" s="157"/>
      <c r="F4" s="157"/>
      <c r="G4" s="157"/>
      <c r="H4" s="158"/>
      <c r="I4" s="91" t="s">
        <v>13</v>
      </c>
      <c r="J4" s="139"/>
      <c r="K4" s="156" t="s">
        <v>61</v>
      </c>
      <c r="L4" s="159"/>
      <c r="M4" s="159"/>
      <c r="N4" s="160"/>
      <c r="R4" s="98" t="s">
        <v>17</v>
      </c>
      <c r="S4" s="104"/>
      <c r="T4" s="105"/>
      <c r="U4" s="105"/>
      <c r="V4" s="106"/>
      <c r="W4" s="104" t="s">
        <v>18</v>
      </c>
      <c r="X4" s="116"/>
      <c r="Y4" s="106"/>
      <c r="Z4" s="117"/>
      <c r="AA4" s="118"/>
      <c r="AB4" s="119"/>
    </row>
    <row r="5" spans="1:29" s="11" customFormat="1" ht="15.75" customHeight="1" x14ac:dyDescent="0.15">
      <c r="A5" s="73" t="s">
        <v>21</v>
      </c>
      <c r="B5" s="74"/>
      <c r="C5" s="152" t="s">
        <v>62</v>
      </c>
      <c r="D5" s="153"/>
      <c r="E5" s="153"/>
      <c r="F5" s="153"/>
      <c r="G5" s="154"/>
      <c r="H5" s="155"/>
      <c r="I5" s="140"/>
      <c r="J5" s="141"/>
      <c r="K5" s="161"/>
      <c r="L5" s="162"/>
      <c r="M5" s="162"/>
      <c r="N5" s="163"/>
      <c r="P5" s="12"/>
      <c r="Q5" s="12"/>
      <c r="R5" s="112"/>
      <c r="S5" s="107"/>
      <c r="T5" s="108"/>
      <c r="U5" s="108"/>
      <c r="V5" s="109"/>
      <c r="W5" s="107"/>
      <c r="X5" s="108"/>
      <c r="Y5" s="109"/>
      <c r="Z5" s="117"/>
      <c r="AA5" s="118"/>
      <c r="AB5" s="119"/>
      <c r="AC5" s="13"/>
    </row>
    <row r="6" spans="1:29" s="11" customFormat="1" ht="9" customHeight="1" x14ac:dyDescent="0.15">
      <c r="A6" s="100"/>
      <c r="B6" s="100"/>
      <c r="C6" s="100"/>
      <c r="D6" s="100"/>
      <c r="E6" s="100"/>
      <c r="F6" s="100"/>
      <c r="G6" s="100"/>
      <c r="H6" s="100"/>
      <c r="I6" s="100"/>
      <c r="J6" s="100"/>
      <c r="K6" s="100"/>
      <c r="L6" s="100"/>
      <c r="M6" s="100"/>
      <c r="N6" s="100"/>
      <c r="P6" s="46"/>
      <c r="Q6" s="46"/>
      <c r="R6" s="46"/>
      <c r="S6" s="46"/>
      <c r="T6" s="46"/>
      <c r="U6" s="46"/>
      <c r="V6" s="46"/>
      <c r="W6" s="46"/>
      <c r="X6" s="46"/>
      <c r="Y6" s="46"/>
      <c r="Z6" s="46"/>
      <c r="AA6" s="46"/>
      <c r="AB6" s="46"/>
      <c r="AC6" s="13"/>
    </row>
    <row r="7" spans="1:29" s="11" customFormat="1" ht="14.25" customHeight="1" x14ac:dyDescent="0.15">
      <c r="A7" s="85" t="s">
        <v>2</v>
      </c>
      <c r="B7" s="87" t="s">
        <v>3</v>
      </c>
      <c r="C7" s="83" t="s">
        <v>4</v>
      </c>
      <c r="D7" s="83"/>
      <c r="E7" s="83"/>
      <c r="F7" s="87" t="s">
        <v>5</v>
      </c>
      <c r="G7" s="87"/>
      <c r="H7" s="87"/>
      <c r="I7" s="87"/>
      <c r="J7" s="87"/>
      <c r="K7" s="87"/>
      <c r="L7" s="113" t="s">
        <v>37</v>
      </c>
      <c r="M7" s="132" t="s">
        <v>1</v>
      </c>
      <c r="N7" s="110" t="s">
        <v>34</v>
      </c>
      <c r="P7" s="85" t="s">
        <v>2</v>
      </c>
      <c r="Q7" s="87" t="s">
        <v>3</v>
      </c>
      <c r="R7" s="83" t="s">
        <v>4</v>
      </c>
      <c r="S7" s="83"/>
      <c r="T7" s="83"/>
      <c r="U7" s="87" t="s">
        <v>5</v>
      </c>
      <c r="V7" s="87"/>
      <c r="W7" s="87"/>
      <c r="X7" s="87"/>
      <c r="Y7" s="87"/>
      <c r="Z7" s="87"/>
      <c r="AA7" s="120" t="s">
        <v>37</v>
      </c>
      <c r="AB7" s="122" t="s">
        <v>1</v>
      </c>
      <c r="AC7" s="110" t="s">
        <v>34</v>
      </c>
    </row>
    <row r="8" spans="1:29" s="11" customFormat="1" ht="18.75" customHeight="1" x14ac:dyDescent="0.15">
      <c r="A8" s="97"/>
      <c r="B8" s="98"/>
      <c r="C8" s="99"/>
      <c r="D8" s="99"/>
      <c r="E8" s="99"/>
      <c r="F8" s="44" t="s">
        <v>23</v>
      </c>
      <c r="G8" s="44" t="s">
        <v>22</v>
      </c>
      <c r="H8" s="23" t="s">
        <v>36</v>
      </c>
      <c r="I8" s="29" t="s">
        <v>31</v>
      </c>
      <c r="J8" s="30" t="s">
        <v>26</v>
      </c>
      <c r="K8" s="23" t="s">
        <v>27</v>
      </c>
      <c r="L8" s="114"/>
      <c r="M8" s="104"/>
      <c r="N8" s="111"/>
      <c r="P8" s="86"/>
      <c r="Q8" s="88"/>
      <c r="R8" s="84"/>
      <c r="S8" s="84"/>
      <c r="T8" s="84"/>
      <c r="U8" s="44" t="s">
        <v>23</v>
      </c>
      <c r="V8" s="44" t="s">
        <v>22</v>
      </c>
      <c r="W8" s="23" t="s">
        <v>36</v>
      </c>
      <c r="X8" s="29" t="s">
        <v>31</v>
      </c>
      <c r="Y8" s="30" t="s">
        <v>26</v>
      </c>
      <c r="Z8" s="23" t="s">
        <v>27</v>
      </c>
      <c r="AA8" s="121"/>
      <c r="AB8" s="123"/>
      <c r="AC8" s="111"/>
    </row>
    <row r="9" spans="1:29" ht="15" customHeight="1" x14ac:dyDescent="0.15">
      <c r="A9" s="95">
        <f>DATEVALUE(A1&amp;"/"&amp;B1&amp;"/1")</f>
        <v>44348</v>
      </c>
      <c r="B9" s="64">
        <f>A9</f>
        <v>44348</v>
      </c>
      <c r="C9" s="51" t="s">
        <v>63</v>
      </c>
      <c r="D9" s="79" t="s">
        <v>9</v>
      </c>
      <c r="E9" s="51" t="s">
        <v>64</v>
      </c>
      <c r="F9" s="25"/>
      <c r="G9" s="52">
        <v>3</v>
      </c>
      <c r="H9" s="25"/>
      <c r="I9" s="25"/>
      <c r="J9" s="25"/>
      <c r="K9" s="25"/>
      <c r="L9" s="53" t="s">
        <v>65</v>
      </c>
      <c r="M9" s="57"/>
      <c r="N9" s="59"/>
      <c r="P9" s="66">
        <f>A45+1</f>
        <v>44367</v>
      </c>
      <c r="Q9" s="64">
        <f>P9</f>
        <v>44367</v>
      </c>
      <c r="R9" s="31" t="s">
        <v>33</v>
      </c>
      <c r="S9" s="79" t="s">
        <v>9</v>
      </c>
      <c r="T9" s="31" t="s">
        <v>33</v>
      </c>
      <c r="U9" s="25"/>
      <c r="V9" s="25"/>
      <c r="W9" s="25"/>
      <c r="X9" s="25"/>
      <c r="Y9" s="25"/>
      <c r="Z9" s="25"/>
      <c r="AA9" s="15"/>
      <c r="AB9" s="59"/>
      <c r="AC9" s="57"/>
    </row>
    <row r="10" spans="1:29" ht="15" customHeight="1" x14ac:dyDescent="0.15">
      <c r="A10" s="96"/>
      <c r="B10" s="65"/>
      <c r="C10" s="54" t="s">
        <v>66</v>
      </c>
      <c r="D10" s="80"/>
      <c r="E10" s="54" t="s">
        <v>67</v>
      </c>
      <c r="F10" s="26"/>
      <c r="G10" s="55">
        <v>3</v>
      </c>
      <c r="H10" s="26"/>
      <c r="I10" s="26"/>
      <c r="J10" s="26"/>
      <c r="K10" s="26"/>
      <c r="L10" s="56" t="s">
        <v>65</v>
      </c>
      <c r="M10" s="58"/>
      <c r="N10" s="58"/>
      <c r="P10" s="67"/>
      <c r="Q10" s="65"/>
      <c r="R10" s="32" t="s">
        <v>33</v>
      </c>
      <c r="S10" s="80"/>
      <c r="T10" s="32" t="s">
        <v>33</v>
      </c>
      <c r="U10" s="26"/>
      <c r="V10" s="26"/>
      <c r="W10" s="26"/>
      <c r="X10" s="26"/>
      <c r="Y10" s="26"/>
      <c r="Z10" s="26"/>
      <c r="AA10" s="17"/>
      <c r="AB10" s="60"/>
      <c r="AC10" s="58"/>
    </row>
    <row r="11" spans="1:29" ht="15" customHeight="1" x14ac:dyDescent="0.15">
      <c r="A11" s="66">
        <f>A9+1</f>
        <v>44349</v>
      </c>
      <c r="B11" s="64">
        <f>A11</f>
        <v>44349</v>
      </c>
      <c r="C11" s="31" t="s">
        <v>33</v>
      </c>
      <c r="D11" s="79" t="s">
        <v>9</v>
      </c>
      <c r="E11" s="31" t="s">
        <v>33</v>
      </c>
      <c r="F11" s="27"/>
      <c r="G11" s="27"/>
      <c r="H11" s="27"/>
      <c r="I11" s="27"/>
      <c r="J11" s="27"/>
      <c r="K11" s="27"/>
      <c r="L11" s="15"/>
      <c r="M11" s="59"/>
      <c r="N11" s="59"/>
      <c r="P11" s="62">
        <f>P9+1</f>
        <v>44368</v>
      </c>
      <c r="Q11" s="64">
        <f>P11</f>
        <v>44368</v>
      </c>
      <c r="R11" s="31" t="s">
        <v>33</v>
      </c>
      <c r="S11" s="79" t="s">
        <v>9</v>
      </c>
      <c r="T11" s="31" t="s">
        <v>33</v>
      </c>
      <c r="U11" s="27"/>
      <c r="V11" s="27"/>
      <c r="W11" s="27"/>
      <c r="X11" s="27"/>
      <c r="Y11" s="27"/>
      <c r="Z11" s="27"/>
      <c r="AA11" s="14"/>
      <c r="AB11" s="57"/>
      <c r="AC11" s="57"/>
    </row>
    <row r="12" spans="1:29" ht="15" customHeight="1" x14ac:dyDescent="0.15">
      <c r="A12" s="67"/>
      <c r="B12" s="65"/>
      <c r="C12" s="32" t="s">
        <v>33</v>
      </c>
      <c r="D12" s="80"/>
      <c r="E12" s="32" t="s">
        <v>33</v>
      </c>
      <c r="F12" s="28"/>
      <c r="G12" s="28"/>
      <c r="H12" s="28"/>
      <c r="I12" s="28"/>
      <c r="J12" s="28"/>
      <c r="K12" s="28"/>
      <c r="L12" s="17"/>
      <c r="M12" s="60"/>
      <c r="N12" s="58"/>
      <c r="P12" s="63"/>
      <c r="Q12" s="65"/>
      <c r="R12" s="32" t="s">
        <v>33</v>
      </c>
      <c r="S12" s="80"/>
      <c r="T12" s="32" t="s">
        <v>33</v>
      </c>
      <c r="U12" s="28"/>
      <c r="V12" s="28"/>
      <c r="W12" s="28"/>
      <c r="X12" s="28"/>
      <c r="Y12" s="28"/>
      <c r="Z12" s="28"/>
      <c r="AA12" s="16"/>
      <c r="AB12" s="58"/>
      <c r="AC12" s="58"/>
    </row>
    <row r="13" spans="1:29" ht="15" customHeight="1" x14ac:dyDescent="0.15">
      <c r="A13" s="62">
        <f>A11+1</f>
        <v>44350</v>
      </c>
      <c r="B13" s="64">
        <f>A13</f>
        <v>44350</v>
      </c>
      <c r="C13" s="31" t="s">
        <v>33</v>
      </c>
      <c r="D13" s="79" t="s">
        <v>9</v>
      </c>
      <c r="E13" s="31" t="s">
        <v>33</v>
      </c>
      <c r="F13" s="25"/>
      <c r="G13" s="25"/>
      <c r="H13" s="25"/>
      <c r="I13" s="25"/>
      <c r="J13" s="25"/>
      <c r="K13" s="25"/>
      <c r="L13" s="14"/>
      <c r="M13" s="57"/>
      <c r="N13" s="59"/>
      <c r="P13" s="66">
        <f>P11+1</f>
        <v>44369</v>
      </c>
      <c r="Q13" s="64">
        <f>P13</f>
        <v>44369</v>
      </c>
      <c r="R13" s="31" t="s">
        <v>33</v>
      </c>
      <c r="S13" s="79" t="s">
        <v>9</v>
      </c>
      <c r="T13" s="31" t="s">
        <v>33</v>
      </c>
      <c r="U13" s="25"/>
      <c r="V13" s="25"/>
      <c r="W13" s="25"/>
      <c r="X13" s="25"/>
      <c r="Y13" s="25"/>
      <c r="Z13" s="25"/>
      <c r="AA13" s="15"/>
      <c r="AB13" s="59"/>
      <c r="AC13" s="57"/>
    </row>
    <row r="14" spans="1:29" ht="15" customHeight="1" x14ac:dyDescent="0.15">
      <c r="A14" s="63"/>
      <c r="B14" s="65"/>
      <c r="C14" s="32" t="s">
        <v>33</v>
      </c>
      <c r="D14" s="80"/>
      <c r="E14" s="32" t="s">
        <v>33</v>
      </c>
      <c r="F14" s="26"/>
      <c r="G14" s="26"/>
      <c r="H14" s="26"/>
      <c r="I14" s="26"/>
      <c r="J14" s="26"/>
      <c r="K14" s="26"/>
      <c r="L14" s="16"/>
      <c r="M14" s="58"/>
      <c r="N14" s="58"/>
      <c r="P14" s="67"/>
      <c r="Q14" s="65"/>
      <c r="R14" s="32" t="s">
        <v>33</v>
      </c>
      <c r="S14" s="80"/>
      <c r="T14" s="32" t="s">
        <v>33</v>
      </c>
      <c r="U14" s="26"/>
      <c r="V14" s="26"/>
      <c r="W14" s="26"/>
      <c r="X14" s="26"/>
      <c r="Y14" s="26"/>
      <c r="Z14" s="26"/>
      <c r="AA14" s="17"/>
      <c r="AB14" s="60"/>
      <c r="AC14" s="58"/>
    </row>
    <row r="15" spans="1:29" ht="15" customHeight="1" x14ac:dyDescent="0.15">
      <c r="A15" s="66">
        <f>A13+1</f>
        <v>44351</v>
      </c>
      <c r="B15" s="64">
        <f>A15</f>
        <v>44351</v>
      </c>
      <c r="C15" s="31" t="s">
        <v>33</v>
      </c>
      <c r="D15" s="79" t="s">
        <v>9</v>
      </c>
      <c r="E15" s="31" t="s">
        <v>33</v>
      </c>
      <c r="F15" s="27"/>
      <c r="G15" s="27"/>
      <c r="H15" s="27"/>
      <c r="I15" s="27"/>
      <c r="J15" s="27"/>
      <c r="K15" s="27"/>
      <c r="L15" s="15"/>
      <c r="M15" s="59"/>
      <c r="N15" s="59"/>
      <c r="P15" s="62">
        <f>P13+1</f>
        <v>44370</v>
      </c>
      <c r="Q15" s="64">
        <f>P15</f>
        <v>44370</v>
      </c>
      <c r="R15" s="31" t="s">
        <v>33</v>
      </c>
      <c r="S15" s="79" t="s">
        <v>9</v>
      </c>
      <c r="T15" s="31" t="s">
        <v>33</v>
      </c>
      <c r="U15" s="27"/>
      <c r="V15" s="27"/>
      <c r="W15" s="27"/>
      <c r="X15" s="27"/>
      <c r="Y15" s="27"/>
      <c r="Z15" s="27"/>
      <c r="AA15" s="14"/>
      <c r="AB15" s="57"/>
      <c r="AC15" s="57"/>
    </row>
    <row r="16" spans="1:29" ht="15" customHeight="1" x14ac:dyDescent="0.15">
      <c r="A16" s="67"/>
      <c r="B16" s="65"/>
      <c r="C16" s="32" t="s">
        <v>33</v>
      </c>
      <c r="D16" s="80"/>
      <c r="E16" s="32" t="s">
        <v>33</v>
      </c>
      <c r="F16" s="28"/>
      <c r="G16" s="28"/>
      <c r="H16" s="28"/>
      <c r="I16" s="28"/>
      <c r="J16" s="28"/>
      <c r="K16" s="28"/>
      <c r="L16" s="17"/>
      <c r="M16" s="60"/>
      <c r="N16" s="58"/>
      <c r="P16" s="63"/>
      <c r="Q16" s="65"/>
      <c r="R16" s="32" t="s">
        <v>33</v>
      </c>
      <c r="S16" s="80"/>
      <c r="T16" s="32" t="s">
        <v>33</v>
      </c>
      <c r="U16" s="28"/>
      <c r="V16" s="28"/>
      <c r="W16" s="28"/>
      <c r="X16" s="28"/>
      <c r="Y16" s="28"/>
      <c r="Z16" s="28"/>
      <c r="AA16" s="16"/>
      <c r="AB16" s="58"/>
      <c r="AC16" s="58"/>
    </row>
    <row r="17" spans="1:29" ht="15" customHeight="1" x14ac:dyDescent="0.15">
      <c r="A17" s="62">
        <f>A15+1</f>
        <v>44352</v>
      </c>
      <c r="B17" s="64">
        <f>A17</f>
        <v>44352</v>
      </c>
      <c r="C17" s="31" t="s">
        <v>33</v>
      </c>
      <c r="D17" s="79" t="s">
        <v>9</v>
      </c>
      <c r="E17" s="31" t="s">
        <v>33</v>
      </c>
      <c r="F17" s="25"/>
      <c r="G17" s="25"/>
      <c r="H17" s="25"/>
      <c r="I17" s="25"/>
      <c r="J17" s="25"/>
      <c r="K17" s="25"/>
      <c r="L17" s="14"/>
      <c r="M17" s="57"/>
      <c r="N17" s="59"/>
      <c r="P17" s="66">
        <f>P15+1</f>
        <v>44371</v>
      </c>
      <c r="Q17" s="64">
        <f>P17</f>
        <v>44371</v>
      </c>
      <c r="R17" s="31" t="s">
        <v>33</v>
      </c>
      <c r="S17" s="79" t="s">
        <v>9</v>
      </c>
      <c r="T17" s="31" t="s">
        <v>33</v>
      </c>
      <c r="U17" s="25"/>
      <c r="V17" s="25"/>
      <c r="W17" s="25"/>
      <c r="X17" s="25"/>
      <c r="Y17" s="25"/>
      <c r="Z17" s="25"/>
      <c r="AA17" s="15"/>
      <c r="AB17" s="59"/>
      <c r="AC17" s="57"/>
    </row>
    <row r="18" spans="1:29" ht="15" customHeight="1" x14ac:dyDescent="0.15">
      <c r="A18" s="63"/>
      <c r="B18" s="65"/>
      <c r="C18" s="32" t="s">
        <v>33</v>
      </c>
      <c r="D18" s="80"/>
      <c r="E18" s="32" t="s">
        <v>33</v>
      </c>
      <c r="F18" s="26"/>
      <c r="G18" s="26"/>
      <c r="H18" s="26"/>
      <c r="I18" s="26"/>
      <c r="J18" s="26"/>
      <c r="K18" s="26"/>
      <c r="L18" s="16"/>
      <c r="M18" s="58"/>
      <c r="N18" s="58"/>
      <c r="P18" s="67"/>
      <c r="Q18" s="65"/>
      <c r="R18" s="32" t="s">
        <v>33</v>
      </c>
      <c r="S18" s="80"/>
      <c r="T18" s="32" t="s">
        <v>33</v>
      </c>
      <c r="U18" s="26"/>
      <c r="V18" s="26"/>
      <c r="W18" s="26"/>
      <c r="X18" s="26"/>
      <c r="Y18" s="26"/>
      <c r="Z18" s="26"/>
      <c r="AA18" s="17"/>
      <c r="AB18" s="60"/>
      <c r="AC18" s="58"/>
    </row>
    <row r="19" spans="1:29" ht="15" customHeight="1" x14ac:dyDescent="0.15">
      <c r="A19" s="66">
        <f>A17+1</f>
        <v>44353</v>
      </c>
      <c r="B19" s="64">
        <f>A19</f>
        <v>44353</v>
      </c>
      <c r="C19" s="31" t="s">
        <v>33</v>
      </c>
      <c r="D19" s="79" t="s">
        <v>9</v>
      </c>
      <c r="E19" s="31" t="s">
        <v>33</v>
      </c>
      <c r="F19" s="27"/>
      <c r="G19" s="27"/>
      <c r="H19" s="27"/>
      <c r="I19" s="27"/>
      <c r="J19" s="27"/>
      <c r="K19" s="27"/>
      <c r="L19" s="15"/>
      <c r="M19" s="59"/>
      <c r="N19" s="59"/>
      <c r="P19" s="62">
        <f>P17+1</f>
        <v>44372</v>
      </c>
      <c r="Q19" s="64">
        <f>P19</f>
        <v>44372</v>
      </c>
      <c r="R19" s="31" t="s">
        <v>33</v>
      </c>
      <c r="S19" s="79" t="s">
        <v>9</v>
      </c>
      <c r="T19" s="31" t="s">
        <v>33</v>
      </c>
      <c r="U19" s="27"/>
      <c r="V19" s="27"/>
      <c r="W19" s="27"/>
      <c r="X19" s="27"/>
      <c r="Y19" s="27"/>
      <c r="Z19" s="27"/>
      <c r="AA19" s="14"/>
      <c r="AB19" s="57"/>
      <c r="AC19" s="57"/>
    </row>
    <row r="20" spans="1:29" ht="15" customHeight="1" x14ac:dyDescent="0.15">
      <c r="A20" s="67"/>
      <c r="B20" s="65"/>
      <c r="C20" s="32" t="s">
        <v>33</v>
      </c>
      <c r="D20" s="80"/>
      <c r="E20" s="32" t="s">
        <v>33</v>
      </c>
      <c r="F20" s="28"/>
      <c r="G20" s="28"/>
      <c r="H20" s="28"/>
      <c r="I20" s="28"/>
      <c r="J20" s="28"/>
      <c r="K20" s="28"/>
      <c r="L20" s="17"/>
      <c r="M20" s="60"/>
      <c r="N20" s="58"/>
      <c r="P20" s="63"/>
      <c r="Q20" s="65"/>
      <c r="R20" s="32" t="s">
        <v>33</v>
      </c>
      <c r="S20" s="80"/>
      <c r="T20" s="32" t="s">
        <v>33</v>
      </c>
      <c r="U20" s="28"/>
      <c r="V20" s="28"/>
      <c r="W20" s="28"/>
      <c r="X20" s="28"/>
      <c r="Y20" s="28"/>
      <c r="Z20" s="28"/>
      <c r="AA20" s="16"/>
      <c r="AB20" s="58"/>
      <c r="AC20" s="58"/>
    </row>
    <row r="21" spans="1:29" ht="15" customHeight="1" x14ac:dyDescent="0.15">
      <c r="A21" s="62">
        <f>A19+1</f>
        <v>44354</v>
      </c>
      <c r="B21" s="64">
        <f>A21</f>
        <v>44354</v>
      </c>
      <c r="C21" s="31" t="s">
        <v>33</v>
      </c>
      <c r="D21" s="79" t="s">
        <v>9</v>
      </c>
      <c r="E21" s="31" t="s">
        <v>33</v>
      </c>
      <c r="F21" s="25"/>
      <c r="G21" s="25"/>
      <c r="H21" s="25"/>
      <c r="I21" s="25"/>
      <c r="J21" s="25"/>
      <c r="K21" s="25"/>
      <c r="L21" s="14"/>
      <c r="M21" s="57"/>
      <c r="N21" s="59"/>
      <c r="P21" s="66">
        <f>P19+1</f>
        <v>44373</v>
      </c>
      <c r="Q21" s="64">
        <f>P21</f>
        <v>44373</v>
      </c>
      <c r="R21" s="31" t="s">
        <v>33</v>
      </c>
      <c r="S21" s="79" t="s">
        <v>9</v>
      </c>
      <c r="T21" s="31" t="s">
        <v>33</v>
      </c>
      <c r="U21" s="25"/>
      <c r="V21" s="25"/>
      <c r="W21" s="25"/>
      <c r="X21" s="25"/>
      <c r="Y21" s="25"/>
      <c r="Z21" s="25"/>
      <c r="AA21" s="15"/>
      <c r="AB21" s="59"/>
      <c r="AC21" s="57"/>
    </row>
    <row r="22" spans="1:29" ht="15" customHeight="1" x14ac:dyDescent="0.15">
      <c r="A22" s="63"/>
      <c r="B22" s="65"/>
      <c r="C22" s="32" t="s">
        <v>33</v>
      </c>
      <c r="D22" s="80"/>
      <c r="E22" s="32" t="s">
        <v>33</v>
      </c>
      <c r="F22" s="26"/>
      <c r="G22" s="26"/>
      <c r="H22" s="26"/>
      <c r="I22" s="26"/>
      <c r="J22" s="26"/>
      <c r="K22" s="26"/>
      <c r="L22" s="16"/>
      <c r="M22" s="58"/>
      <c r="N22" s="58"/>
      <c r="P22" s="67"/>
      <c r="Q22" s="65"/>
      <c r="R22" s="32" t="s">
        <v>33</v>
      </c>
      <c r="S22" s="80"/>
      <c r="T22" s="32" t="s">
        <v>33</v>
      </c>
      <c r="U22" s="26"/>
      <c r="V22" s="26"/>
      <c r="W22" s="26"/>
      <c r="X22" s="26"/>
      <c r="Y22" s="26"/>
      <c r="Z22" s="26"/>
      <c r="AA22" s="17"/>
      <c r="AB22" s="60"/>
      <c r="AC22" s="58"/>
    </row>
    <row r="23" spans="1:29" ht="15" customHeight="1" x14ac:dyDescent="0.15">
      <c r="A23" s="66">
        <f>A21+1</f>
        <v>44355</v>
      </c>
      <c r="B23" s="64">
        <f>A23</f>
        <v>44355</v>
      </c>
      <c r="C23" s="51" t="s">
        <v>63</v>
      </c>
      <c r="D23" s="79" t="s">
        <v>9</v>
      </c>
      <c r="E23" s="51" t="s">
        <v>64</v>
      </c>
      <c r="F23" s="25"/>
      <c r="G23" s="52">
        <v>3</v>
      </c>
      <c r="H23" s="25"/>
      <c r="I23" s="25"/>
      <c r="J23" s="25"/>
      <c r="K23" s="25"/>
      <c r="L23" s="53" t="s">
        <v>68</v>
      </c>
      <c r="M23" s="59"/>
      <c r="N23" s="59"/>
      <c r="P23" s="62">
        <f>P21+1</f>
        <v>44374</v>
      </c>
      <c r="Q23" s="64">
        <f>P23</f>
        <v>44374</v>
      </c>
      <c r="R23" s="31" t="s">
        <v>33</v>
      </c>
      <c r="S23" s="79" t="s">
        <v>9</v>
      </c>
      <c r="T23" s="31" t="s">
        <v>33</v>
      </c>
      <c r="U23" s="27"/>
      <c r="V23" s="27"/>
      <c r="W23" s="27"/>
      <c r="X23" s="27"/>
      <c r="Y23" s="27"/>
      <c r="Z23" s="27"/>
      <c r="AA23" s="14"/>
      <c r="AB23" s="57"/>
      <c r="AC23" s="57"/>
    </row>
    <row r="24" spans="1:29" ht="15" customHeight="1" x14ac:dyDescent="0.15">
      <c r="A24" s="67"/>
      <c r="B24" s="65"/>
      <c r="C24" s="54" t="s">
        <v>66</v>
      </c>
      <c r="D24" s="80"/>
      <c r="E24" s="54" t="s">
        <v>67</v>
      </c>
      <c r="F24" s="26"/>
      <c r="G24" s="55">
        <v>3</v>
      </c>
      <c r="H24" s="26"/>
      <c r="I24" s="26"/>
      <c r="J24" s="26"/>
      <c r="K24" s="26"/>
      <c r="L24" s="56" t="s">
        <v>68</v>
      </c>
      <c r="M24" s="60"/>
      <c r="N24" s="58"/>
      <c r="P24" s="63"/>
      <c r="Q24" s="65"/>
      <c r="R24" s="32" t="s">
        <v>33</v>
      </c>
      <c r="S24" s="80"/>
      <c r="T24" s="32" t="s">
        <v>33</v>
      </c>
      <c r="U24" s="28"/>
      <c r="V24" s="28"/>
      <c r="W24" s="28"/>
      <c r="X24" s="28"/>
      <c r="Y24" s="28"/>
      <c r="Z24" s="28"/>
      <c r="AA24" s="16"/>
      <c r="AB24" s="58"/>
      <c r="AC24" s="58"/>
    </row>
    <row r="25" spans="1:29" ht="15" customHeight="1" x14ac:dyDescent="0.15">
      <c r="A25" s="62">
        <f>A23+1</f>
        <v>44356</v>
      </c>
      <c r="B25" s="64">
        <f>A25</f>
        <v>44356</v>
      </c>
      <c r="C25" s="31" t="s">
        <v>33</v>
      </c>
      <c r="D25" s="79" t="s">
        <v>9</v>
      </c>
      <c r="E25" s="31" t="s">
        <v>33</v>
      </c>
      <c r="F25" s="25"/>
      <c r="G25" s="25"/>
      <c r="H25" s="25"/>
      <c r="I25" s="25"/>
      <c r="J25" s="25"/>
      <c r="K25" s="25"/>
      <c r="L25" s="14"/>
      <c r="M25" s="57"/>
      <c r="N25" s="59"/>
      <c r="P25" s="62">
        <f>IF(DAY(P23+1)&lt;4,"",P23+1)</f>
        <v>44375</v>
      </c>
      <c r="Q25" s="64">
        <f>P25</f>
        <v>44375</v>
      </c>
      <c r="R25" s="31" t="s">
        <v>33</v>
      </c>
      <c r="S25" s="79" t="s">
        <v>9</v>
      </c>
      <c r="T25" s="31" t="s">
        <v>33</v>
      </c>
      <c r="U25" s="25"/>
      <c r="V25" s="25"/>
      <c r="W25" s="25"/>
      <c r="X25" s="25"/>
      <c r="Y25" s="25"/>
      <c r="Z25" s="25"/>
      <c r="AA25" s="15"/>
      <c r="AB25" s="59"/>
      <c r="AC25" s="57"/>
    </row>
    <row r="26" spans="1:29" ht="15" customHeight="1" x14ac:dyDescent="0.15">
      <c r="A26" s="63"/>
      <c r="B26" s="65"/>
      <c r="C26" s="32" t="s">
        <v>33</v>
      </c>
      <c r="D26" s="80"/>
      <c r="E26" s="32" t="s">
        <v>33</v>
      </c>
      <c r="F26" s="26"/>
      <c r="G26" s="26"/>
      <c r="H26" s="26"/>
      <c r="I26" s="26"/>
      <c r="J26" s="26"/>
      <c r="K26" s="26"/>
      <c r="L26" s="16"/>
      <c r="M26" s="58"/>
      <c r="N26" s="58"/>
      <c r="P26" s="63"/>
      <c r="Q26" s="65"/>
      <c r="R26" s="32" t="s">
        <v>33</v>
      </c>
      <c r="S26" s="80"/>
      <c r="T26" s="32" t="s">
        <v>33</v>
      </c>
      <c r="U26" s="26"/>
      <c r="V26" s="26"/>
      <c r="W26" s="26"/>
      <c r="X26" s="26"/>
      <c r="Y26" s="26"/>
      <c r="Z26" s="26"/>
      <c r="AA26" s="17"/>
      <c r="AB26" s="60"/>
      <c r="AC26" s="58"/>
    </row>
    <row r="27" spans="1:29" ht="15" customHeight="1" x14ac:dyDescent="0.15">
      <c r="A27" s="66">
        <f>A25+1</f>
        <v>44357</v>
      </c>
      <c r="B27" s="64">
        <f>A27</f>
        <v>44357</v>
      </c>
      <c r="C27" s="31" t="s">
        <v>33</v>
      </c>
      <c r="D27" s="79" t="s">
        <v>9</v>
      </c>
      <c r="E27" s="31" t="s">
        <v>33</v>
      </c>
      <c r="F27" s="27"/>
      <c r="G27" s="27"/>
      <c r="H27" s="27"/>
      <c r="I27" s="27"/>
      <c r="J27" s="27"/>
      <c r="K27" s="27"/>
      <c r="L27" s="15"/>
      <c r="M27" s="59"/>
      <c r="N27" s="59"/>
      <c r="P27" s="62">
        <f>IF(DAY(P23+2)&lt;4,"",P23+2)</f>
        <v>44376</v>
      </c>
      <c r="Q27" s="64">
        <f>P27</f>
        <v>44376</v>
      </c>
      <c r="R27" s="31" t="s">
        <v>33</v>
      </c>
      <c r="S27" s="79" t="s">
        <v>9</v>
      </c>
      <c r="T27" s="31" t="s">
        <v>33</v>
      </c>
      <c r="U27" s="27"/>
      <c r="V27" s="27"/>
      <c r="W27" s="27"/>
      <c r="X27" s="27"/>
      <c r="Y27" s="27"/>
      <c r="Z27" s="27"/>
      <c r="AA27" s="14"/>
      <c r="AB27" s="57"/>
      <c r="AC27" s="57"/>
    </row>
    <row r="28" spans="1:29" ht="15" customHeight="1" x14ac:dyDescent="0.15">
      <c r="A28" s="67"/>
      <c r="B28" s="65"/>
      <c r="C28" s="32" t="s">
        <v>33</v>
      </c>
      <c r="D28" s="80"/>
      <c r="E28" s="32" t="s">
        <v>33</v>
      </c>
      <c r="F28" s="28"/>
      <c r="G28" s="28"/>
      <c r="H28" s="28"/>
      <c r="I28" s="28"/>
      <c r="J28" s="28"/>
      <c r="K28" s="28"/>
      <c r="L28" s="17"/>
      <c r="M28" s="60"/>
      <c r="N28" s="58"/>
      <c r="P28" s="63"/>
      <c r="Q28" s="65"/>
      <c r="R28" s="32" t="s">
        <v>33</v>
      </c>
      <c r="S28" s="80"/>
      <c r="T28" s="32" t="s">
        <v>33</v>
      </c>
      <c r="U28" s="28"/>
      <c r="V28" s="28"/>
      <c r="W28" s="28"/>
      <c r="X28" s="28"/>
      <c r="Y28" s="28"/>
      <c r="Z28" s="28"/>
      <c r="AA28" s="16"/>
      <c r="AB28" s="58"/>
      <c r="AC28" s="58"/>
    </row>
    <row r="29" spans="1:29" ht="15" customHeight="1" x14ac:dyDescent="0.15">
      <c r="A29" s="62">
        <f>A27+1</f>
        <v>44358</v>
      </c>
      <c r="B29" s="64">
        <f>A29</f>
        <v>44358</v>
      </c>
      <c r="C29" s="31" t="s">
        <v>33</v>
      </c>
      <c r="D29" s="79" t="s">
        <v>9</v>
      </c>
      <c r="E29" s="31" t="s">
        <v>33</v>
      </c>
      <c r="F29" s="25"/>
      <c r="G29" s="25"/>
      <c r="H29" s="25"/>
      <c r="I29" s="25"/>
      <c r="J29" s="25"/>
      <c r="K29" s="25"/>
      <c r="L29" s="14"/>
      <c r="M29" s="57"/>
      <c r="N29" s="59"/>
      <c r="P29" s="62">
        <f>IF(DAY(P23+3)&lt;4,"",P23+3)</f>
        <v>44377</v>
      </c>
      <c r="Q29" s="64">
        <f>P29</f>
        <v>44377</v>
      </c>
      <c r="R29" s="31" t="s">
        <v>33</v>
      </c>
      <c r="S29" s="79" t="s">
        <v>9</v>
      </c>
      <c r="T29" s="31" t="s">
        <v>33</v>
      </c>
      <c r="U29" s="25"/>
      <c r="V29" s="25"/>
      <c r="W29" s="25"/>
      <c r="X29" s="25"/>
      <c r="Y29" s="25"/>
      <c r="Z29" s="25"/>
      <c r="AA29" s="15"/>
      <c r="AB29" s="59"/>
      <c r="AC29" s="57"/>
    </row>
    <row r="30" spans="1:29" ht="15" customHeight="1" x14ac:dyDescent="0.15">
      <c r="A30" s="63"/>
      <c r="B30" s="65"/>
      <c r="C30" s="32" t="s">
        <v>33</v>
      </c>
      <c r="D30" s="80"/>
      <c r="E30" s="32" t="s">
        <v>33</v>
      </c>
      <c r="F30" s="26"/>
      <c r="G30" s="26"/>
      <c r="H30" s="26"/>
      <c r="I30" s="26"/>
      <c r="J30" s="26"/>
      <c r="K30" s="26"/>
      <c r="L30" s="16"/>
      <c r="M30" s="58"/>
      <c r="N30" s="58"/>
      <c r="P30" s="63"/>
      <c r="Q30" s="65"/>
      <c r="R30" s="32" t="s">
        <v>33</v>
      </c>
      <c r="S30" s="80"/>
      <c r="T30" s="32" t="s">
        <v>33</v>
      </c>
      <c r="U30" s="26"/>
      <c r="V30" s="26"/>
      <c r="W30" s="26"/>
      <c r="X30" s="26"/>
      <c r="Y30" s="26"/>
      <c r="Z30" s="26"/>
      <c r="AA30" s="17"/>
      <c r="AB30" s="60"/>
      <c r="AC30" s="58"/>
    </row>
    <row r="31" spans="1:29" ht="15" customHeight="1" x14ac:dyDescent="0.15">
      <c r="A31" s="66">
        <f>A29+1</f>
        <v>44359</v>
      </c>
      <c r="B31" s="64">
        <f>A31</f>
        <v>44359</v>
      </c>
      <c r="C31" s="31" t="s">
        <v>33</v>
      </c>
      <c r="D31" s="79" t="s">
        <v>9</v>
      </c>
      <c r="E31" s="31" t="s">
        <v>33</v>
      </c>
      <c r="F31" s="27"/>
      <c r="G31" s="27"/>
      <c r="H31" s="27"/>
      <c r="I31" s="27"/>
      <c r="J31" s="27"/>
      <c r="K31" s="27"/>
      <c r="L31" s="15"/>
      <c r="M31" s="59"/>
      <c r="N31" s="59"/>
      <c r="P31" s="62" t="str">
        <f>IF(DAY(P23+4)&lt;4,"",P23+4)</f>
        <v/>
      </c>
      <c r="Q31" s="64" t="str">
        <f>P31</f>
        <v/>
      </c>
      <c r="R31" s="31" t="s">
        <v>33</v>
      </c>
      <c r="S31" s="79" t="s">
        <v>9</v>
      </c>
      <c r="T31" s="31" t="s">
        <v>33</v>
      </c>
      <c r="U31" s="27"/>
      <c r="V31" s="27"/>
      <c r="W31" s="27"/>
      <c r="X31" s="27"/>
      <c r="Y31" s="27"/>
      <c r="Z31" s="27"/>
      <c r="AA31" s="14"/>
      <c r="AB31" s="57"/>
      <c r="AC31" s="57"/>
    </row>
    <row r="32" spans="1:29" ht="15" customHeight="1" x14ac:dyDescent="0.15">
      <c r="A32" s="67"/>
      <c r="B32" s="65"/>
      <c r="C32" s="32" t="s">
        <v>33</v>
      </c>
      <c r="D32" s="80"/>
      <c r="E32" s="32" t="s">
        <v>33</v>
      </c>
      <c r="F32" s="28"/>
      <c r="G32" s="28"/>
      <c r="H32" s="28"/>
      <c r="I32" s="28"/>
      <c r="J32" s="28"/>
      <c r="K32" s="28"/>
      <c r="L32" s="17"/>
      <c r="M32" s="60"/>
      <c r="N32" s="58"/>
      <c r="P32" s="63"/>
      <c r="Q32" s="65"/>
      <c r="R32" s="32" t="s">
        <v>33</v>
      </c>
      <c r="S32" s="80"/>
      <c r="T32" s="32" t="s">
        <v>33</v>
      </c>
      <c r="U32" s="28"/>
      <c r="V32" s="28"/>
      <c r="W32" s="28"/>
      <c r="X32" s="28"/>
      <c r="Y32" s="28"/>
      <c r="Z32" s="28"/>
      <c r="AA32" s="16"/>
      <c r="AB32" s="58"/>
      <c r="AC32" s="58"/>
    </row>
    <row r="33" spans="1:29" ht="15" customHeight="1" x14ac:dyDescent="0.15">
      <c r="A33" s="62">
        <f>A31+1</f>
        <v>44360</v>
      </c>
      <c r="B33" s="64">
        <f>A33</f>
        <v>44360</v>
      </c>
      <c r="C33" s="31" t="s">
        <v>33</v>
      </c>
      <c r="D33" s="79" t="s">
        <v>9</v>
      </c>
      <c r="E33" s="31" t="s">
        <v>33</v>
      </c>
      <c r="F33" s="25"/>
      <c r="G33" s="25"/>
      <c r="H33" s="25"/>
      <c r="I33" s="25"/>
      <c r="J33" s="25"/>
      <c r="K33" s="25"/>
      <c r="L33" s="14"/>
      <c r="M33" s="57"/>
      <c r="N33" s="59"/>
      <c r="P33" s="149" t="s">
        <v>11</v>
      </c>
      <c r="Q33" s="68"/>
      <c r="R33" s="68"/>
      <c r="S33" s="68"/>
      <c r="T33" s="68"/>
      <c r="U33" s="77"/>
      <c r="V33" s="77">
        <v>18</v>
      </c>
      <c r="W33" s="77"/>
      <c r="X33" s="77"/>
      <c r="Y33" s="77"/>
      <c r="Z33" s="77"/>
      <c r="AA33" s="18"/>
      <c r="AB33" s="57"/>
      <c r="AC33" s="57"/>
    </row>
    <row r="34" spans="1:29" ht="15" customHeight="1" x14ac:dyDescent="0.15">
      <c r="A34" s="63"/>
      <c r="B34" s="65"/>
      <c r="C34" s="32" t="s">
        <v>33</v>
      </c>
      <c r="D34" s="80"/>
      <c r="E34" s="32" t="s">
        <v>33</v>
      </c>
      <c r="F34" s="26"/>
      <c r="G34" s="26"/>
      <c r="H34" s="26"/>
      <c r="I34" s="26"/>
      <c r="J34" s="26"/>
      <c r="K34" s="26"/>
      <c r="L34" s="16"/>
      <c r="M34" s="58"/>
      <c r="N34" s="58"/>
      <c r="P34" s="150"/>
      <c r="Q34" s="144"/>
      <c r="R34" s="144"/>
      <c r="S34" s="144"/>
      <c r="T34" s="144"/>
      <c r="U34" s="78"/>
      <c r="V34" s="78"/>
      <c r="W34" s="78"/>
      <c r="X34" s="78"/>
      <c r="Y34" s="78"/>
      <c r="Z34" s="78"/>
      <c r="AA34" s="19"/>
      <c r="AB34" s="58"/>
      <c r="AC34" s="58"/>
    </row>
    <row r="35" spans="1:29" ht="15" customHeight="1" x14ac:dyDescent="0.15">
      <c r="A35" s="66">
        <f>A33+1</f>
        <v>44361</v>
      </c>
      <c r="B35" s="64">
        <f>A35</f>
        <v>44361</v>
      </c>
      <c r="C35" s="31" t="s">
        <v>33</v>
      </c>
      <c r="D35" s="79" t="s">
        <v>9</v>
      </c>
      <c r="E35" s="31" t="s">
        <v>33</v>
      </c>
      <c r="F35" s="27"/>
      <c r="G35" s="27"/>
      <c r="H35" s="27"/>
      <c r="I35" s="27"/>
      <c r="J35" s="27"/>
      <c r="K35" s="27"/>
      <c r="L35" s="15"/>
      <c r="M35" s="59"/>
      <c r="N35" s="59"/>
      <c r="P35" s="68" t="s">
        <v>38</v>
      </c>
      <c r="Q35" s="68"/>
      <c r="R35" s="68"/>
      <c r="S35" s="68"/>
      <c r="T35" s="68"/>
      <c r="U35" s="68"/>
      <c r="V35" s="68"/>
      <c r="W35" s="68"/>
      <c r="X35" s="68"/>
      <c r="Y35" s="68"/>
      <c r="Z35" s="68"/>
      <c r="AA35" s="68"/>
      <c r="AB35" s="68"/>
      <c r="AC35" s="68"/>
    </row>
    <row r="36" spans="1:29" ht="15" customHeight="1" x14ac:dyDescent="0.15">
      <c r="A36" s="67"/>
      <c r="B36" s="65"/>
      <c r="C36" s="32" t="s">
        <v>33</v>
      </c>
      <c r="D36" s="80"/>
      <c r="E36" s="32" t="s">
        <v>33</v>
      </c>
      <c r="F36" s="28"/>
      <c r="G36" s="28"/>
      <c r="H36" s="28"/>
      <c r="I36" s="28"/>
      <c r="J36" s="28"/>
      <c r="K36" s="28"/>
      <c r="L36" s="17"/>
      <c r="M36" s="60"/>
      <c r="N36" s="58"/>
      <c r="R36" s="21"/>
      <c r="S36" s="21"/>
      <c r="T36" s="21"/>
      <c r="AC36" s="101"/>
    </row>
    <row r="37" spans="1:29" ht="15" customHeight="1" x14ac:dyDescent="0.15">
      <c r="A37" s="62">
        <f>A35+1</f>
        <v>44362</v>
      </c>
      <c r="B37" s="64">
        <f>A37</f>
        <v>44362</v>
      </c>
      <c r="C37" s="51" t="s">
        <v>63</v>
      </c>
      <c r="D37" s="79" t="s">
        <v>9</v>
      </c>
      <c r="E37" s="51" t="s">
        <v>64</v>
      </c>
      <c r="F37" s="25"/>
      <c r="G37" s="52">
        <v>3</v>
      </c>
      <c r="H37" s="25"/>
      <c r="I37" s="25"/>
      <c r="J37" s="25"/>
      <c r="K37" s="25"/>
      <c r="L37" s="53" t="s">
        <v>69</v>
      </c>
      <c r="M37" s="57"/>
      <c r="N37" s="59"/>
      <c r="Q37" s="20" t="s">
        <v>8</v>
      </c>
      <c r="R37" s="21"/>
      <c r="S37" s="21"/>
      <c r="T37" s="21"/>
      <c r="AC37" s="101"/>
    </row>
    <row r="38" spans="1:29" ht="15" customHeight="1" x14ac:dyDescent="0.15">
      <c r="A38" s="63"/>
      <c r="B38" s="65"/>
      <c r="C38" s="54" t="s">
        <v>66</v>
      </c>
      <c r="D38" s="80"/>
      <c r="E38" s="54" t="s">
        <v>67</v>
      </c>
      <c r="F38" s="26"/>
      <c r="G38" s="55">
        <v>3</v>
      </c>
      <c r="H38" s="26"/>
      <c r="I38" s="26"/>
      <c r="J38" s="26"/>
      <c r="K38" s="26"/>
      <c r="L38" s="56" t="s">
        <v>69</v>
      </c>
      <c r="M38" s="58"/>
      <c r="N38" s="58"/>
      <c r="Q38" s="151" t="s">
        <v>70</v>
      </c>
      <c r="R38" s="151"/>
      <c r="S38" s="151"/>
      <c r="T38" s="151"/>
      <c r="U38" s="151"/>
      <c r="V38" s="21"/>
      <c r="X38" s="21"/>
      <c r="Y38" s="21"/>
      <c r="AC38" s="101"/>
    </row>
    <row r="39" spans="1:29" ht="15" customHeight="1" x14ac:dyDescent="0.15">
      <c r="A39" s="66">
        <f>A37+1</f>
        <v>44363</v>
      </c>
      <c r="B39" s="64">
        <f>A39</f>
        <v>44363</v>
      </c>
      <c r="C39" s="31" t="s">
        <v>33</v>
      </c>
      <c r="D39" s="79" t="s">
        <v>9</v>
      </c>
      <c r="E39" s="31" t="s">
        <v>33</v>
      </c>
      <c r="F39" s="27"/>
      <c r="G39" s="27"/>
      <c r="H39" s="27"/>
      <c r="I39" s="27"/>
      <c r="J39" s="27"/>
      <c r="K39" s="27"/>
      <c r="L39" s="15"/>
      <c r="M39" s="59"/>
      <c r="N39" s="59"/>
      <c r="Q39" s="151"/>
      <c r="R39" s="151"/>
      <c r="S39" s="151"/>
      <c r="T39" s="151"/>
      <c r="U39" s="151"/>
      <c r="V39" s="21"/>
      <c r="W39" s="21"/>
      <c r="X39" s="21"/>
      <c r="Y39" s="21"/>
      <c r="AC39" s="101"/>
    </row>
    <row r="40" spans="1:29" ht="15" customHeight="1" x14ac:dyDescent="0.15">
      <c r="A40" s="67"/>
      <c r="B40" s="65"/>
      <c r="C40" s="32" t="s">
        <v>33</v>
      </c>
      <c r="D40" s="80"/>
      <c r="E40" s="32" t="s">
        <v>33</v>
      </c>
      <c r="F40" s="28"/>
      <c r="G40" s="28"/>
      <c r="H40" s="28"/>
      <c r="I40" s="28"/>
      <c r="J40" s="28"/>
      <c r="K40" s="28"/>
      <c r="L40" s="17"/>
      <c r="M40" s="60"/>
      <c r="N40" s="58"/>
      <c r="T40" s="21"/>
      <c r="U40" s="21"/>
      <c r="V40" s="21"/>
      <c r="W40" s="21"/>
      <c r="X40" s="21"/>
      <c r="Y40" s="21"/>
      <c r="Z40" s="21" t="s">
        <v>24</v>
      </c>
      <c r="AC40" s="101"/>
    </row>
    <row r="41" spans="1:29" ht="15" customHeight="1" x14ac:dyDescent="0.15">
      <c r="A41" s="62">
        <f>A39+1</f>
        <v>44364</v>
      </c>
      <c r="B41" s="64">
        <f>A41</f>
        <v>44364</v>
      </c>
      <c r="C41" s="31" t="s">
        <v>33</v>
      </c>
      <c r="D41" s="79" t="s">
        <v>9</v>
      </c>
      <c r="E41" s="31" t="s">
        <v>33</v>
      </c>
      <c r="F41" s="25"/>
      <c r="G41" s="25"/>
      <c r="H41" s="25"/>
      <c r="I41" s="25"/>
      <c r="J41" s="25"/>
      <c r="K41" s="25"/>
      <c r="L41" s="14"/>
      <c r="M41" s="57"/>
      <c r="N41" s="59"/>
      <c r="S41" s="35" t="s">
        <v>32</v>
      </c>
      <c r="T41" s="35"/>
      <c r="U41" s="35"/>
      <c r="V41" s="35"/>
      <c r="W41" s="35"/>
      <c r="X41" s="35"/>
      <c r="Y41" s="35"/>
      <c r="Z41" s="22"/>
      <c r="AA41" s="22"/>
      <c r="AB41" s="22" t="s">
        <v>10</v>
      </c>
      <c r="AC41" s="101"/>
    </row>
    <row r="42" spans="1:29" ht="15" customHeight="1" x14ac:dyDescent="0.15">
      <c r="A42" s="63"/>
      <c r="B42" s="65"/>
      <c r="C42" s="32" t="s">
        <v>33</v>
      </c>
      <c r="D42" s="80"/>
      <c r="E42" s="32" t="s">
        <v>33</v>
      </c>
      <c r="F42" s="26"/>
      <c r="G42" s="26"/>
      <c r="H42" s="26"/>
      <c r="I42" s="26"/>
      <c r="J42" s="26"/>
      <c r="K42" s="26"/>
      <c r="L42" s="16"/>
      <c r="M42" s="58"/>
      <c r="N42" s="58"/>
      <c r="S42" s="142" t="s">
        <v>29</v>
      </c>
      <c r="T42" s="101"/>
      <c r="U42" s="101"/>
      <c r="V42" s="101"/>
      <c r="W42" s="101"/>
      <c r="X42" s="101"/>
      <c r="Y42" s="147" t="s">
        <v>30</v>
      </c>
      <c r="Z42" s="36"/>
      <c r="AA42" s="36"/>
      <c r="AB42" s="36"/>
      <c r="AC42" s="101"/>
    </row>
    <row r="43" spans="1:29" ht="15" customHeight="1" x14ac:dyDescent="0.15">
      <c r="A43" s="66">
        <f>A41+1</f>
        <v>44365</v>
      </c>
      <c r="B43" s="64">
        <f>A43</f>
        <v>44365</v>
      </c>
      <c r="C43" s="31" t="s">
        <v>33</v>
      </c>
      <c r="D43" s="79" t="s">
        <v>9</v>
      </c>
      <c r="E43" s="31" t="s">
        <v>33</v>
      </c>
      <c r="F43" s="27"/>
      <c r="G43" s="27"/>
      <c r="H43" s="27"/>
      <c r="I43" s="27"/>
      <c r="J43" s="27"/>
      <c r="K43" s="27"/>
      <c r="L43" s="15"/>
      <c r="M43" s="59"/>
      <c r="N43" s="59"/>
      <c r="S43" s="143"/>
      <c r="T43" s="144"/>
      <c r="U43" s="144"/>
      <c r="V43" s="144"/>
      <c r="W43" s="144"/>
      <c r="X43" s="144"/>
      <c r="Y43" s="148"/>
      <c r="Z43" s="24"/>
      <c r="AA43" s="24"/>
      <c r="AB43" s="24"/>
      <c r="AC43" s="101"/>
    </row>
    <row r="44" spans="1:29" ht="15" customHeight="1" x14ac:dyDescent="0.15">
      <c r="A44" s="67"/>
      <c r="B44" s="65"/>
      <c r="C44" s="32" t="s">
        <v>33</v>
      </c>
      <c r="D44" s="80"/>
      <c r="E44" s="32" t="s">
        <v>33</v>
      </c>
      <c r="F44" s="26"/>
      <c r="G44" s="26"/>
      <c r="H44" s="26"/>
      <c r="I44" s="26"/>
      <c r="J44" s="26"/>
      <c r="K44" s="26"/>
      <c r="L44" s="16"/>
      <c r="M44" s="58"/>
      <c r="N44" s="58"/>
      <c r="S44" s="61" t="s">
        <v>35</v>
      </c>
      <c r="T44" s="61"/>
      <c r="U44" s="61"/>
      <c r="V44" s="61"/>
      <c r="W44" s="61"/>
      <c r="X44" s="61"/>
      <c r="Y44" s="49"/>
      <c r="Z44" s="37" t="s">
        <v>25</v>
      </c>
      <c r="AA44" s="37"/>
      <c r="AB44" s="37"/>
      <c r="AC44" s="47"/>
    </row>
    <row r="45" spans="1:29" ht="15" customHeight="1" x14ac:dyDescent="0.15">
      <c r="A45" s="62">
        <f>A43+1</f>
        <v>44366</v>
      </c>
      <c r="B45" s="64">
        <f>A45</f>
        <v>44366</v>
      </c>
      <c r="C45" s="31" t="s">
        <v>33</v>
      </c>
      <c r="D45" s="79" t="s">
        <v>9</v>
      </c>
      <c r="E45" s="31" t="s">
        <v>33</v>
      </c>
      <c r="F45" s="25"/>
      <c r="G45" s="25"/>
      <c r="H45" s="25"/>
      <c r="I45" s="25"/>
      <c r="J45" s="25"/>
      <c r="K45" s="25"/>
      <c r="L45" s="14"/>
      <c r="M45" s="57"/>
      <c r="N45" s="59"/>
      <c r="S45" s="142" t="s">
        <v>29</v>
      </c>
      <c r="T45" s="145"/>
      <c r="U45" s="145"/>
      <c r="V45" s="145"/>
      <c r="W45" s="145"/>
      <c r="X45" s="145"/>
      <c r="Y45" s="147" t="s">
        <v>30</v>
      </c>
      <c r="Z45" s="22"/>
      <c r="AA45" s="22"/>
      <c r="AB45" s="22" t="s">
        <v>10</v>
      </c>
      <c r="AC45" s="101"/>
    </row>
    <row r="46" spans="1:29" ht="15" customHeight="1" x14ac:dyDescent="0.15">
      <c r="A46" s="63"/>
      <c r="B46" s="65"/>
      <c r="C46" s="32" t="s">
        <v>33</v>
      </c>
      <c r="D46" s="80"/>
      <c r="E46" s="32" t="s">
        <v>33</v>
      </c>
      <c r="F46" s="26"/>
      <c r="G46" s="26"/>
      <c r="H46" s="26"/>
      <c r="I46" s="26"/>
      <c r="J46" s="26"/>
      <c r="K46" s="26"/>
      <c r="L46" s="16"/>
      <c r="M46" s="58"/>
      <c r="N46" s="58"/>
      <c r="S46" s="143"/>
      <c r="T46" s="146"/>
      <c r="U46" s="146"/>
      <c r="V46" s="146"/>
      <c r="W46" s="146"/>
      <c r="X46" s="146"/>
      <c r="Y46" s="148"/>
      <c r="Z46" s="36"/>
      <c r="AA46" s="36"/>
      <c r="AB46" s="36"/>
      <c r="AC46" s="101"/>
    </row>
    <row r="47" spans="1:29" ht="13.5" customHeight="1" x14ac:dyDescent="0.15"/>
    <row r="48" spans="1:2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21.75" customHeight="1" x14ac:dyDescent="0.15"/>
  </sheetData>
  <mergeCells count="213">
    <mergeCell ref="A2:M2"/>
    <mergeCell ref="P2:Q2"/>
    <mergeCell ref="R2:AA2"/>
    <mergeCell ref="A3:B3"/>
    <mergeCell ref="C3:D3"/>
    <mergeCell ref="E3:G3"/>
    <mergeCell ref="L3:N3"/>
    <mergeCell ref="U3:V3"/>
    <mergeCell ref="W3:Y3"/>
    <mergeCell ref="Z3:AB3"/>
    <mergeCell ref="W4:Y5"/>
    <mergeCell ref="Z4:AB5"/>
    <mergeCell ref="A5:B5"/>
    <mergeCell ref="C5:H5"/>
    <mergeCell ref="A6:N6"/>
    <mergeCell ref="A7:A8"/>
    <mergeCell ref="B7:B8"/>
    <mergeCell ref="C7:E8"/>
    <mergeCell ref="F7:K7"/>
    <mergeCell ref="L7:L8"/>
    <mergeCell ref="A4:B4"/>
    <mergeCell ref="C4:H4"/>
    <mergeCell ref="I4:J5"/>
    <mergeCell ref="K4:N5"/>
    <mergeCell ref="R4:R5"/>
    <mergeCell ref="S4:V5"/>
    <mergeCell ref="AA7:AA8"/>
    <mergeCell ref="AB7:AB8"/>
    <mergeCell ref="AC7:AC8"/>
    <mergeCell ref="A9:A10"/>
    <mergeCell ref="B9:B10"/>
    <mergeCell ref="D9:D10"/>
    <mergeCell ref="M9:M10"/>
    <mergeCell ref="N9:N10"/>
    <mergeCell ref="P9:P10"/>
    <mergeCell ref="Q9:Q10"/>
    <mergeCell ref="M7:M8"/>
    <mergeCell ref="N7:N8"/>
    <mergeCell ref="P7:P8"/>
    <mergeCell ref="Q7:Q8"/>
    <mergeCell ref="R7:T8"/>
    <mergeCell ref="U7:Z7"/>
    <mergeCell ref="S9:S10"/>
    <mergeCell ref="AB9:AB10"/>
    <mergeCell ref="AC9:AC10"/>
    <mergeCell ref="AC11:AC12"/>
    <mergeCell ref="A13:A14"/>
    <mergeCell ref="B13:B14"/>
    <mergeCell ref="D13:D14"/>
    <mergeCell ref="M13:M14"/>
    <mergeCell ref="N13:N14"/>
    <mergeCell ref="P13:P14"/>
    <mergeCell ref="Q13:Q14"/>
    <mergeCell ref="S13:S14"/>
    <mergeCell ref="AB13:AB14"/>
    <mergeCell ref="AC13:AC14"/>
    <mergeCell ref="A11:A12"/>
    <mergeCell ref="B11:B12"/>
    <mergeCell ref="D11:D12"/>
    <mergeCell ref="M11:M12"/>
    <mergeCell ref="N11:N12"/>
    <mergeCell ref="P11:P12"/>
    <mergeCell ref="Q11:Q12"/>
    <mergeCell ref="S11:S12"/>
    <mergeCell ref="AB11:AB12"/>
    <mergeCell ref="AC15:AC16"/>
    <mergeCell ref="A17:A18"/>
    <mergeCell ref="B17:B18"/>
    <mergeCell ref="D17:D18"/>
    <mergeCell ref="M17:M18"/>
    <mergeCell ref="N17:N18"/>
    <mergeCell ref="P17:P18"/>
    <mergeCell ref="Q17:Q18"/>
    <mergeCell ref="S17:S18"/>
    <mergeCell ref="AB17:AB18"/>
    <mergeCell ref="AC17:AC18"/>
    <mergeCell ref="A15:A16"/>
    <mergeCell ref="B15:B16"/>
    <mergeCell ref="D15:D16"/>
    <mergeCell ref="M15:M16"/>
    <mergeCell ref="N15:N16"/>
    <mergeCell ref="P15:P16"/>
    <mergeCell ref="Q15:Q16"/>
    <mergeCell ref="S15:S16"/>
    <mergeCell ref="AB15:AB16"/>
    <mergeCell ref="AC19:AC20"/>
    <mergeCell ref="A21:A22"/>
    <mergeCell ref="B21:B22"/>
    <mergeCell ref="D21:D22"/>
    <mergeCell ref="M21:M22"/>
    <mergeCell ref="N21:N22"/>
    <mergeCell ref="P21:P22"/>
    <mergeCell ref="Q21:Q22"/>
    <mergeCell ref="S21:S22"/>
    <mergeCell ref="AB21:AB22"/>
    <mergeCell ref="AC21:AC22"/>
    <mergeCell ref="A19:A20"/>
    <mergeCell ref="B19:B20"/>
    <mergeCell ref="D19:D20"/>
    <mergeCell ref="M19:M20"/>
    <mergeCell ref="N19:N20"/>
    <mergeCell ref="P19:P20"/>
    <mergeCell ref="Q19:Q20"/>
    <mergeCell ref="S19:S20"/>
    <mergeCell ref="AB19:AB20"/>
    <mergeCell ref="AC23:AC24"/>
    <mergeCell ref="A25:A26"/>
    <mergeCell ref="B25:B26"/>
    <mergeCell ref="D25:D26"/>
    <mergeCell ref="M25:M26"/>
    <mergeCell ref="N25:N26"/>
    <mergeCell ref="P25:P26"/>
    <mergeCell ref="Q25:Q26"/>
    <mergeCell ref="S25:S26"/>
    <mergeCell ref="AB25:AB26"/>
    <mergeCell ref="AC25:AC26"/>
    <mergeCell ref="A23:A24"/>
    <mergeCell ref="B23:B24"/>
    <mergeCell ref="D23:D24"/>
    <mergeCell ref="M23:M24"/>
    <mergeCell ref="N23:N24"/>
    <mergeCell ref="P23:P24"/>
    <mergeCell ref="Q23:Q24"/>
    <mergeCell ref="S23:S24"/>
    <mergeCell ref="AB23:AB24"/>
    <mergeCell ref="AC27:AC28"/>
    <mergeCell ref="A29:A30"/>
    <mergeCell ref="B29:B30"/>
    <mergeCell ref="D29:D30"/>
    <mergeCell ref="M29:M30"/>
    <mergeCell ref="N29:N30"/>
    <mergeCell ref="P29:P30"/>
    <mergeCell ref="Q29:Q30"/>
    <mergeCell ref="S29:S30"/>
    <mergeCell ref="AB29:AB30"/>
    <mergeCell ref="AC29:AC30"/>
    <mergeCell ref="A27:A28"/>
    <mergeCell ref="B27:B28"/>
    <mergeCell ref="D27:D28"/>
    <mergeCell ref="M27:M28"/>
    <mergeCell ref="N27:N28"/>
    <mergeCell ref="P27:P28"/>
    <mergeCell ref="Q27:Q28"/>
    <mergeCell ref="S27:S28"/>
    <mergeCell ref="AB27:AB28"/>
    <mergeCell ref="AC31:AC32"/>
    <mergeCell ref="A33:A34"/>
    <mergeCell ref="B33:B34"/>
    <mergeCell ref="D33:D34"/>
    <mergeCell ref="M33:M34"/>
    <mergeCell ref="N33:N34"/>
    <mergeCell ref="P33:T34"/>
    <mergeCell ref="U33:U34"/>
    <mergeCell ref="AC33:AC34"/>
    <mergeCell ref="V33:V34"/>
    <mergeCell ref="W33:W34"/>
    <mergeCell ref="X33:X34"/>
    <mergeCell ref="Y33:Y34"/>
    <mergeCell ref="Z33:Z34"/>
    <mergeCell ref="AB33:AB34"/>
    <mergeCell ref="A31:A32"/>
    <mergeCell ref="B31:B32"/>
    <mergeCell ref="D31:D32"/>
    <mergeCell ref="M31:M32"/>
    <mergeCell ref="N31:N32"/>
    <mergeCell ref="P31:P32"/>
    <mergeCell ref="Q31:Q32"/>
    <mergeCell ref="S31:S32"/>
    <mergeCell ref="AB31:AB32"/>
    <mergeCell ref="A35:A36"/>
    <mergeCell ref="B35:B36"/>
    <mergeCell ref="D35:D36"/>
    <mergeCell ref="M35:M36"/>
    <mergeCell ref="N35:N36"/>
    <mergeCell ref="P35:AC35"/>
    <mergeCell ref="AC36:AC37"/>
    <mergeCell ref="A37:A38"/>
    <mergeCell ref="B37:B38"/>
    <mergeCell ref="D37:D38"/>
    <mergeCell ref="M37:M38"/>
    <mergeCell ref="N37:N38"/>
    <mergeCell ref="Q38:U39"/>
    <mergeCell ref="AC38:AC39"/>
    <mergeCell ref="A39:A40"/>
    <mergeCell ref="B39:B40"/>
    <mergeCell ref="D39:D40"/>
    <mergeCell ref="M39:M40"/>
    <mergeCell ref="N39:N40"/>
    <mergeCell ref="A43:A44"/>
    <mergeCell ref="B43:B44"/>
    <mergeCell ref="D43:D44"/>
    <mergeCell ref="M43:M44"/>
    <mergeCell ref="N43:N44"/>
    <mergeCell ref="S44:X44"/>
    <mergeCell ref="AC40:AC41"/>
    <mergeCell ref="A41:A42"/>
    <mergeCell ref="B41:B42"/>
    <mergeCell ref="D41:D42"/>
    <mergeCell ref="M41:M42"/>
    <mergeCell ref="N41:N42"/>
    <mergeCell ref="S42:S43"/>
    <mergeCell ref="T42:X43"/>
    <mergeCell ref="Y42:Y43"/>
    <mergeCell ref="AC42:AC43"/>
    <mergeCell ref="T45:X46"/>
    <mergeCell ref="Y45:Y46"/>
    <mergeCell ref="AC45:AC46"/>
    <mergeCell ref="A45:A46"/>
    <mergeCell ref="B45:B46"/>
    <mergeCell ref="D45:D46"/>
    <mergeCell ref="M45:M46"/>
    <mergeCell ref="N45:N46"/>
    <mergeCell ref="S45:S46"/>
  </mergeCells>
  <phoneticPr fontId="1"/>
  <conditionalFormatting sqref="A9:A46">
    <cfRule type="expression" dxfId="5" priority="2" stopIfTrue="1">
      <formula>MATCH(A9,祝日,0)&gt;0</formula>
    </cfRule>
    <cfRule type="expression" dxfId="4" priority="5" stopIfTrue="1">
      <formula>WEEKDAY($A9)=7</formula>
    </cfRule>
    <cfRule type="expression" dxfId="3" priority="6" stopIfTrue="1">
      <formula>WEEKDAY($A9)=1</formula>
    </cfRule>
  </conditionalFormatting>
  <conditionalFormatting sqref="P9:P32">
    <cfRule type="expression" dxfId="2" priority="1" stopIfTrue="1">
      <formula>MATCH(P9,祝日,0)&gt;0</formula>
    </cfRule>
    <cfRule type="expression" dxfId="1" priority="3" stopIfTrue="1">
      <formula>WEEKDAY($P9)=7</formula>
    </cfRule>
    <cfRule type="expression" dxfId="0" priority="4" stopIfTrue="1">
      <formula>WEEKDAY($P9)=1</formula>
    </cfRule>
  </conditionalFormatting>
  <printOptions horizontalCentered="1" verticalCentered="1"/>
  <pageMargins left="0.19685039370078741" right="0.19685039370078741" top="0.43307086614173229" bottom="0" header="0.43307086614173229" footer="0"/>
  <pageSetup paperSize="9" scale="8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3:C36"/>
  <sheetViews>
    <sheetView workbookViewId="0">
      <selection activeCell="G16" sqref="G16"/>
    </sheetView>
  </sheetViews>
  <sheetFormatPr defaultRowHeight="13.5" x14ac:dyDescent="0.15"/>
  <cols>
    <col min="1" max="1" width="11.625" bestFit="1" customWidth="1"/>
    <col min="2" max="2" width="3.375" bestFit="1" customWidth="1"/>
    <col min="3" max="3" width="13" bestFit="1" customWidth="1"/>
  </cols>
  <sheetData>
    <row r="3" spans="1:3" x14ac:dyDescent="0.15">
      <c r="A3" s="39">
        <v>44927</v>
      </c>
      <c r="B3" s="40" t="str">
        <f t="shared" ref="B3:B9" si="0">TEXT(A3,"aaa")</f>
        <v>日</v>
      </c>
      <c r="C3" s="40" t="s">
        <v>51</v>
      </c>
    </row>
    <row r="4" spans="1:3" x14ac:dyDescent="0.15">
      <c r="A4" s="39">
        <v>44928</v>
      </c>
      <c r="B4" s="40" t="str">
        <f t="shared" si="0"/>
        <v>月</v>
      </c>
      <c r="C4" s="40" t="s">
        <v>52</v>
      </c>
    </row>
    <row r="5" spans="1:3" x14ac:dyDescent="0.15">
      <c r="A5" s="39">
        <v>44929</v>
      </c>
      <c r="B5" s="40" t="str">
        <f t="shared" si="0"/>
        <v>火</v>
      </c>
      <c r="C5" s="40" t="s">
        <v>52</v>
      </c>
    </row>
    <row r="6" spans="1:3" x14ac:dyDescent="0.15">
      <c r="A6" s="41">
        <v>44935</v>
      </c>
      <c r="B6" s="40" t="str">
        <f t="shared" si="0"/>
        <v>月</v>
      </c>
      <c r="C6" s="40" t="s">
        <v>39</v>
      </c>
    </row>
    <row r="7" spans="1:3" x14ac:dyDescent="0.15">
      <c r="A7" s="41">
        <v>44968</v>
      </c>
      <c r="B7" s="40" t="str">
        <f t="shared" si="0"/>
        <v>土</v>
      </c>
      <c r="C7" s="40" t="s">
        <v>53</v>
      </c>
    </row>
    <row r="8" spans="1:3" x14ac:dyDescent="0.15">
      <c r="A8" s="41">
        <v>44980</v>
      </c>
      <c r="B8" s="40" t="str">
        <f t="shared" si="0"/>
        <v>木</v>
      </c>
      <c r="C8" s="40" t="s">
        <v>56</v>
      </c>
    </row>
    <row r="9" spans="1:3" x14ac:dyDescent="0.15">
      <c r="A9" s="41">
        <v>45006</v>
      </c>
      <c r="B9" s="40" t="str">
        <f t="shared" si="0"/>
        <v>火</v>
      </c>
      <c r="C9" s="40" t="s">
        <v>40</v>
      </c>
    </row>
    <row r="10" spans="1:3" x14ac:dyDescent="0.15">
      <c r="A10" s="41">
        <v>45045</v>
      </c>
      <c r="B10" s="40" t="str">
        <f t="shared" ref="B10" si="1">TEXT(A10,"aaa")</f>
        <v>土</v>
      </c>
      <c r="C10" s="40" t="s">
        <v>57</v>
      </c>
    </row>
    <row r="11" spans="1:3" x14ac:dyDescent="0.15">
      <c r="A11" s="39">
        <v>45049</v>
      </c>
      <c r="B11" s="40" t="str">
        <f t="shared" ref="B11:B35" si="2">TEXT(A11,"aaa")</f>
        <v>水</v>
      </c>
      <c r="C11" s="40" t="s">
        <v>41</v>
      </c>
    </row>
    <row r="12" spans="1:3" x14ac:dyDescent="0.15">
      <c r="A12" s="39">
        <v>45050</v>
      </c>
      <c r="B12" s="40" t="str">
        <f t="shared" si="2"/>
        <v>木</v>
      </c>
      <c r="C12" s="40" t="s">
        <v>42</v>
      </c>
    </row>
    <row r="13" spans="1:3" x14ac:dyDescent="0.15">
      <c r="A13" s="39">
        <v>45051</v>
      </c>
      <c r="B13" s="40" t="str">
        <f t="shared" si="2"/>
        <v>金</v>
      </c>
      <c r="C13" s="40" t="s">
        <v>43</v>
      </c>
    </row>
    <row r="14" spans="1:3" x14ac:dyDescent="0.15">
      <c r="A14" s="39">
        <v>45077</v>
      </c>
      <c r="B14" s="40" t="str">
        <f t="shared" si="2"/>
        <v>水</v>
      </c>
      <c r="C14" s="40" t="s">
        <v>54</v>
      </c>
    </row>
    <row r="15" spans="1:3" x14ac:dyDescent="0.15">
      <c r="A15" s="39">
        <v>45124</v>
      </c>
      <c r="B15" s="40" t="str">
        <f t="shared" si="2"/>
        <v>月</v>
      </c>
      <c r="C15" s="40" t="s">
        <v>44</v>
      </c>
    </row>
    <row r="16" spans="1:3" x14ac:dyDescent="0.15">
      <c r="A16" s="39">
        <v>45149</v>
      </c>
      <c r="B16" s="40" t="str">
        <f t="shared" si="2"/>
        <v>金</v>
      </c>
      <c r="C16" s="40" t="s">
        <v>50</v>
      </c>
    </row>
    <row r="17" spans="1:3" x14ac:dyDescent="0.15">
      <c r="A17" s="39">
        <v>45152</v>
      </c>
      <c r="B17" s="40" t="str">
        <f t="shared" si="2"/>
        <v>月</v>
      </c>
      <c r="C17" s="40" t="s">
        <v>49</v>
      </c>
    </row>
    <row r="18" spans="1:3" x14ac:dyDescent="0.15">
      <c r="A18" s="39">
        <v>45153</v>
      </c>
      <c r="B18" s="40" t="str">
        <f t="shared" si="2"/>
        <v>火</v>
      </c>
      <c r="C18" s="40" t="s">
        <v>49</v>
      </c>
    </row>
    <row r="19" spans="1:3" x14ac:dyDescent="0.15">
      <c r="A19" s="39">
        <v>45154</v>
      </c>
      <c r="B19" s="40" t="str">
        <f t="shared" si="2"/>
        <v>水</v>
      </c>
      <c r="C19" s="40" t="s">
        <v>49</v>
      </c>
    </row>
    <row r="20" spans="1:3" x14ac:dyDescent="0.15">
      <c r="A20" s="39">
        <v>45187</v>
      </c>
      <c r="B20" s="40" t="str">
        <f t="shared" si="2"/>
        <v>月</v>
      </c>
      <c r="C20" s="40" t="s">
        <v>45</v>
      </c>
    </row>
    <row r="21" spans="1:3" x14ac:dyDescent="0.15">
      <c r="A21" s="39">
        <v>45192</v>
      </c>
      <c r="B21" s="40" t="str">
        <f t="shared" si="2"/>
        <v>土</v>
      </c>
      <c r="C21" s="40" t="s">
        <v>46</v>
      </c>
    </row>
    <row r="22" spans="1:3" x14ac:dyDescent="0.15">
      <c r="A22" s="39">
        <v>45208</v>
      </c>
      <c r="B22" s="40" t="str">
        <f t="shared" ref="B22" si="3">TEXT(A22,"aaa")</f>
        <v>月</v>
      </c>
      <c r="C22" s="40" t="s">
        <v>71</v>
      </c>
    </row>
    <row r="23" spans="1:3" x14ac:dyDescent="0.15">
      <c r="A23" s="39">
        <v>45233</v>
      </c>
      <c r="B23" s="40" t="str">
        <f t="shared" si="2"/>
        <v>金</v>
      </c>
      <c r="C23" s="40" t="s">
        <v>47</v>
      </c>
    </row>
    <row r="24" spans="1:3" x14ac:dyDescent="0.15">
      <c r="A24" s="39">
        <v>45253</v>
      </c>
      <c r="B24" s="40" t="str">
        <f t="shared" si="2"/>
        <v>木</v>
      </c>
      <c r="C24" s="40" t="s">
        <v>48</v>
      </c>
    </row>
    <row r="25" spans="1:3" x14ac:dyDescent="0.15">
      <c r="A25" s="39">
        <v>45289</v>
      </c>
      <c r="B25" s="40" t="str">
        <f t="shared" si="2"/>
        <v>金</v>
      </c>
      <c r="C25" s="40" t="s">
        <v>52</v>
      </c>
    </row>
    <row r="26" spans="1:3" x14ac:dyDescent="0.15">
      <c r="A26" s="39">
        <v>45290</v>
      </c>
      <c r="B26" s="40" t="str">
        <f t="shared" si="2"/>
        <v>土</v>
      </c>
      <c r="C26" s="40" t="s">
        <v>52</v>
      </c>
    </row>
    <row r="27" spans="1:3" x14ac:dyDescent="0.15">
      <c r="A27" s="39">
        <v>45291</v>
      </c>
      <c r="B27" s="40" t="str">
        <f t="shared" si="2"/>
        <v>日</v>
      </c>
      <c r="C27" s="40" t="s">
        <v>52</v>
      </c>
    </row>
    <row r="28" spans="1:3" x14ac:dyDescent="0.15">
      <c r="A28" s="39">
        <v>45292</v>
      </c>
      <c r="B28" s="40" t="str">
        <f t="shared" si="2"/>
        <v>月</v>
      </c>
      <c r="C28" s="40" t="s">
        <v>51</v>
      </c>
    </row>
    <row r="29" spans="1:3" x14ac:dyDescent="0.15">
      <c r="A29" s="39">
        <v>45293</v>
      </c>
      <c r="B29" s="40" t="str">
        <f t="shared" si="2"/>
        <v>火</v>
      </c>
      <c r="C29" s="40" t="s">
        <v>52</v>
      </c>
    </row>
    <row r="30" spans="1:3" x14ac:dyDescent="0.15">
      <c r="A30" s="39">
        <v>45294</v>
      </c>
      <c r="B30" s="40" t="str">
        <f t="shared" si="2"/>
        <v>水</v>
      </c>
      <c r="C30" s="40" t="s">
        <v>52</v>
      </c>
    </row>
    <row r="31" spans="1:3" x14ac:dyDescent="0.15">
      <c r="A31" s="41">
        <v>45299</v>
      </c>
      <c r="B31" s="40" t="str">
        <f t="shared" si="2"/>
        <v>月</v>
      </c>
      <c r="C31" s="40" t="s">
        <v>39</v>
      </c>
    </row>
    <row r="32" spans="1:3" x14ac:dyDescent="0.15">
      <c r="A32" s="41">
        <v>45333</v>
      </c>
      <c r="B32" s="40" t="str">
        <f t="shared" si="2"/>
        <v>日</v>
      </c>
      <c r="C32" s="40" t="s">
        <v>53</v>
      </c>
    </row>
    <row r="33" spans="1:3" x14ac:dyDescent="0.15">
      <c r="A33" s="41">
        <v>45334</v>
      </c>
      <c r="B33" s="40" t="str">
        <f t="shared" ref="B33" si="4">TEXT(A33,"aaa")</f>
        <v>月</v>
      </c>
      <c r="C33" s="40" t="s">
        <v>72</v>
      </c>
    </row>
    <row r="34" spans="1:3" x14ac:dyDescent="0.15">
      <c r="A34" s="41">
        <v>45345</v>
      </c>
      <c r="B34" s="40" t="str">
        <f t="shared" si="2"/>
        <v>金</v>
      </c>
      <c r="C34" s="40" t="s">
        <v>56</v>
      </c>
    </row>
    <row r="35" spans="1:3" x14ac:dyDescent="0.15">
      <c r="A35" s="41">
        <v>45371</v>
      </c>
      <c r="B35" s="40" t="str">
        <f t="shared" si="2"/>
        <v>水</v>
      </c>
      <c r="C35" s="40" t="s">
        <v>40</v>
      </c>
    </row>
    <row r="36" spans="1:3" x14ac:dyDescent="0.15">
      <c r="A36" s="41"/>
      <c r="B36" s="40"/>
      <c r="C36" s="4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出勤表</vt:lpstr>
      <vt:lpstr>入力例・注意事項</vt:lpstr>
      <vt:lpstr>休日表</vt:lpstr>
      <vt:lpstr>出勤表!Print_Area</vt:lpstr>
      <vt:lpstr>入力例・注意事項!Print_Area</vt:lpstr>
      <vt:lpstr>祝日</vt:lpstr>
    </vt:vector>
  </TitlesOfParts>
  <Company>東京農工大学工学教育部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認証３</dc:creator>
  <cp:lastModifiedBy>事務局</cp:lastModifiedBy>
  <cp:lastPrinted>2021-12-06T00:46:13Z</cp:lastPrinted>
  <dcterms:created xsi:type="dcterms:W3CDTF">2004-06-30T04:24:42Z</dcterms:created>
  <dcterms:modified xsi:type="dcterms:W3CDTF">2023-03-20T00:12:29Z</dcterms:modified>
</cp:coreProperties>
</file>